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85" windowHeight="5595" activeTab="0"/>
  </bookViews>
  <sheets>
    <sheet name="Sheet1" sheetId="1" r:id="rId1"/>
  </sheets>
  <definedNames/>
  <calcPr fullCalcOnLoad="1"/>
</workbook>
</file>

<file path=xl/sharedStrings.xml><?xml version="1.0" encoding="utf-8"?>
<sst xmlns="http://schemas.openxmlformats.org/spreadsheetml/2006/main" count="90" uniqueCount="70">
  <si>
    <t>銀行振込</t>
  </si>
  <si>
    <t>商  品  名</t>
  </si>
  <si>
    <t>ご担当者名</t>
  </si>
  <si>
    <t>〒</t>
  </si>
  <si>
    <t>申込月</t>
  </si>
  <si>
    <r>
      <t>●</t>
    </r>
    <r>
      <rPr>
        <sz val="11"/>
        <rFont val="ＭＳ Ｐゴシック"/>
        <family val="3"/>
      </rPr>
      <t>お申し込み初年度</t>
    </r>
  </si>
  <si>
    <r>
      <t>●</t>
    </r>
    <r>
      <rPr>
        <sz val="11"/>
        <rFont val="ＭＳ Ｐゴシック"/>
        <family val="3"/>
      </rPr>
      <t>次年度以降</t>
    </r>
    <r>
      <rPr>
        <sz val="9"/>
        <rFont val="ＭＳ Ｐゴシック"/>
        <family val="3"/>
      </rPr>
      <t>（翌年４／１～３／３１）</t>
    </r>
  </si>
  <si>
    <t>12～3</t>
  </si>
  <si>
    <t>郵便振替</t>
  </si>
  <si>
    <t>（注）</t>
  </si>
  <si>
    <t>e-mail</t>
  </si>
  <si>
    <t>円</t>
  </si>
  <si>
    <r>
      <t>株式会社ナビテック 行　　</t>
    </r>
    <r>
      <rPr>
        <sz val="11"/>
        <rFont val="ＭＳ Ｐゴシック"/>
        <family val="3"/>
      </rPr>
      <t>((FAX</t>
    </r>
    <r>
      <rPr>
        <sz val="11"/>
        <rFont val="ＭＳ Ｐゴシック"/>
        <family val="3"/>
      </rPr>
      <t>でお申し込みください。</t>
    </r>
    <r>
      <rPr>
        <sz val="11"/>
        <rFont val="ＭＳ Ｐゴシック"/>
        <family val="3"/>
      </rPr>
      <t>))</t>
    </r>
  </si>
  <si>
    <t>FAX：06-6945-5635</t>
  </si>
  <si>
    <t>○　お申し込み時期が１２月から３月の場合は、次年度の利用料金を含む、特別サービス料金です。</t>
  </si>
  <si>
    <t>□</t>
  </si>
  <si>
    <t>普通預金  5161153　口座名義  株式会社 ナビテック</t>
  </si>
  <si>
    <t>お支払い方法は、下記の何れかをご指定ください。</t>
  </si>
  <si>
    <t>お申込日</t>
  </si>
  <si>
    <t>　　年　　　　　月　　　　　日</t>
  </si>
  <si>
    <t>電話番号</t>
  </si>
  <si>
    <t>※弊社記入欄</t>
  </si>
  <si>
    <t>サポートID</t>
  </si>
  <si>
    <t>法　人　名 
・
事業所名</t>
  </si>
  <si>
    <t>フリガナ</t>
  </si>
  <si>
    <t>ナビケアＰｌｕｓ</t>
  </si>
  <si>
    <t>ご住所</t>
  </si>
  <si>
    <t>○　１台１ライセンスです。LANまたはスタンドアロン(複数台)でご利用の場合、別途お見積りを致しますのでご連絡ください。</t>
  </si>
  <si>
    <t xml:space="preserve"> 契 約 申 込 明 細</t>
  </si>
  <si>
    <t>「ナビケアPlus」製 品 お 申 込 書</t>
  </si>
  <si>
    <t>※初回登録費用無償
キャンペーン中</t>
  </si>
  <si>
    <t>円</t>
  </si>
  <si>
    <t>　●　製品のご利用先をご記入ください。</t>
  </si>
  <si>
    <t>　 ※　年１回送付するバージョンアップCD-ROM（ダウンロード版ご契約ユーザー様を除く）や、次年度更新関連などのご案内は下記ご住所へお送りいたします。</t>
  </si>
  <si>
    <r>
      <t>　</t>
    </r>
    <r>
      <rPr>
        <b/>
        <sz val="11"/>
        <rFont val="ＭＳ Ｐゴシック"/>
        <family val="3"/>
      </rPr>
      <t>●　製品及びご請求書等の送付先を上記とは別のご住所地にご指定の場合、下記へご記入ください。</t>
    </r>
  </si>
  <si>
    <r>
      <t>　 ※　新規お申し込み時のみ、上記と異なるご住所地へご指定の場合、右記にチェックを入れて下さい。　</t>
    </r>
    <r>
      <rPr>
        <sz val="11"/>
        <rFont val="ＭＳ Ｐゴシック"/>
        <family val="3"/>
      </rPr>
      <t>⇒　</t>
    </r>
  </si>
  <si>
    <t>新規申込時のみ下記住所へ送る。</t>
  </si>
  <si>
    <t>数量（単位）</t>
  </si>
  <si>
    <t>（本）</t>
  </si>
  <si>
    <t>○　お申し込み時に初年度年間利用料金が必要です。申込時期によって金額が変わります。下記表をご参照の上、上記へご記入ください。</t>
  </si>
  <si>
    <t>○　利用開始月が未記入の場合、お申込書を受理した年月日が利用開始月となります。</t>
  </si>
  <si>
    <r>
      <t xml:space="preserve">ナビケアＰｌｕｓ 初回登録費用
</t>
    </r>
    <r>
      <rPr>
        <sz val="9"/>
        <rFont val="ＭＳ Ｐゴシック"/>
        <family val="3"/>
      </rPr>
      <t xml:space="preserve"> （ケアマネジメント支援+アセスメントシステム+介護保険請求システム）</t>
    </r>
  </si>
  <si>
    <r>
      <t xml:space="preserve">初年度年間利用料金
</t>
    </r>
    <r>
      <rPr>
        <sz val="9"/>
        <rFont val="ＭＳ Ｐゴシック"/>
        <family val="3"/>
      </rPr>
      <t>　(お申込みと同時に利用申込み契約を締結します）</t>
    </r>
  </si>
  <si>
    <t>円</t>
  </si>
  <si>
    <t>○　利用開始月が翌月以降の場合、製品の発送は利用開始月の前月25日となります（25日が休日の場合、翌営業日以降の発送）。</t>
  </si>
  <si>
    <t>　申し込まない</t>
  </si>
  <si>
    <t xml:space="preserve">申し込む </t>
  </si>
  <si>
    <t>（月）</t>
  </si>
  <si>
    <t>(アンケート)下記の何れかにチェックを入れてください。</t>
  </si>
  <si>
    <t>弊社製品を知ったきっかけ</t>
  </si>
  <si>
    <t>知人の紹介</t>
  </si>
  <si>
    <t>インターネット検索</t>
  </si>
  <si>
    <t>その他</t>
  </si>
  <si>
    <t>)</t>
  </si>
  <si>
    <t>(</t>
  </si>
  <si>
    <t>ダウンロード版サービス</t>
  </si>
  <si>
    <t>2019年度までの価格→</t>
  </si>
  <si>
    <t>(必ずご記入ください)</t>
  </si>
  <si>
    <r>
      <t>：三菱U</t>
    </r>
    <r>
      <rPr>
        <sz val="11"/>
        <rFont val="ＭＳ Ｐゴシック"/>
        <family val="3"/>
      </rPr>
      <t>FJ</t>
    </r>
    <r>
      <rPr>
        <sz val="11"/>
        <rFont val="ＭＳ Ｐゴシック"/>
        <family val="3"/>
      </rPr>
      <t xml:space="preserve">銀行  大阪駅前支店     </t>
    </r>
  </si>
  <si>
    <t>FAX番号</t>
  </si>
  <si>
    <t>○　請求書・納品書は商品お届時に添付します。</t>
  </si>
  <si>
    <t>○　納品後１週間以内にお支払いください。</t>
  </si>
  <si>
    <t>○　銀行振込の場合、お振り込み手数料はお客様ご負担となります。</t>
  </si>
  <si>
    <t>○　2024年4月ご利用開始からの料金です。</t>
  </si>
  <si>
    <t>価格（消費税込）</t>
  </si>
  <si>
    <t>金額（消費税込）</t>
  </si>
  <si>
    <t>(2023.7.31　更新)</t>
  </si>
  <si>
    <t>　【年間利用料金表】（単位：円、消費税込）</t>
  </si>
  <si>
    <r>
      <t>※ダウンロード版サービスとは
インターネット（光回線）につながるパソコンからシステム改定版ファイルのダウンロード・インストールができるサービスです。
2年目以降、継続更新され、ダウンロード版をご希望のお客様に限り、2年目以降から当サービスの割引が対象となります。
（※ダウンロード版ご契約でCD-ROM発送を希望された場合は、配送料として別途2,200円</t>
    </r>
    <r>
      <rPr>
        <sz val="9"/>
        <rFont val="ＭＳ Ｐゴシック"/>
        <family val="3"/>
      </rPr>
      <t>(税込)</t>
    </r>
    <r>
      <rPr>
        <sz val="10"/>
        <rFont val="ＭＳ Ｐゴシック"/>
        <family val="3"/>
      </rPr>
      <t>が必要となります）</t>
    </r>
  </si>
  <si>
    <r>
      <t xml:space="preserve"> （当サービスの対象は2年目以降～継続更新の場合に適用：年間利用料金より2,200円</t>
    </r>
    <r>
      <rPr>
        <b/>
        <sz val="9"/>
        <rFont val="ＭＳ Ｐゴシック"/>
        <family val="3"/>
      </rPr>
      <t>(税込)</t>
    </r>
    <r>
      <rPr>
        <b/>
        <sz val="10.5"/>
        <rFont val="ＭＳ Ｐゴシック"/>
        <family val="3"/>
      </rPr>
      <t>割引・メーリング登録必須）</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</si>
</sst>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1.0\5"/>
    <numFmt numFmtId="177" formatCode="\=#,##0*1.0\5"/>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75">
    <font>
      <sz val="11"/>
      <name val="ＭＳ Ｐゴシック"/>
      <family val="3"/>
    </font>
    <font>
      <sz val="6"/>
      <name val="ＭＳ Ｐゴシック"/>
      <family val="3"/>
    </font>
    <font>
      <sz val="12"/>
      <name val="ＭＳ Ｐゴシック"/>
      <family val="3"/>
    </font>
    <font>
      <b/>
      <sz val="12"/>
      <name val="ＭＳ Ｐゴシック"/>
      <family val="3"/>
    </font>
    <font>
      <sz val="9"/>
      <name val="ＭＳ Ｐゴシック"/>
      <family val="3"/>
    </font>
    <font>
      <sz val="14"/>
      <name val="ＭＳ Ｐゴシック"/>
      <family val="3"/>
    </font>
    <font>
      <sz val="10"/>
      <name val="ＭＳ Ｐゴシック"/>
      <family val="3"/>
    </font>
    <font>
      <b/>
      <sz val="14"/>
      <name val="ＭＳ Ｐゴシック"/>
      <family val="3"/>
    </font>
    <font>
      <sz val="8"/>
      <name val="ＭＳ Ｐゴシック"/>
      <family val="3"/>
    </font>
    <font>
      <sz val="10.5"/>
      <name val="ＭＳ ゴシック"/>
      <family val="3"/>
    </font>
    <font>
      <sz val="10.5"/>
      <name val="ＭＳ Ｐゴシック"/>
      <family val="3"/>
    </font>
    <font>
      <sz val="11"/>
      <color indexed="15"/>
      <name val="ＭＳ Ｐゴシック"/>
      <family val="3"/>
    </font>
    <font>
      <sz val="9"/>
      <color indexed="10"/>
      <name val="ＭＳ Ｐゴシック"/>
      <family val="3"/>
    </font>
    <font>
      <b/>
      <sz val="16"/>
      <name val="HG丸ｺﾞｼｯｸM-PRO"/>
      <family val="3"/>
    </font>
    <font>
      <b/>
      <sz val="14"/>
      <name val="HG丸ｺﾞｼｯｸM-PRO"/>
      <family val="3"/>
    </font>
    <font>
      <sz val="6"/>
      <color indexed="10"/>
      <name val="ＭＳ Ｐゴシック"/>
      <family val="3"/>
    </font>
    <font>
      <sz val="9"/>
      <name val="HG丸ｺﾞｼｯｸM-PRO"/>
      <family val="3"/>
    </font>
    <font>
      <sz val="10"/>
      <name val="HG丸ｺﾞｼｯｸM-PRO"/>
      <family val="3"/>
    </font>
    <font>
      <sz val="12"/>
      <name val="HG丸ｺﾞｼｯｸM-PRO"/>
      <family val="3"/>
    </font>
    <font>
      <b/>
      <sz val="11"/>
      <name val="HG丸ｺﾞｼｯｸM-PRO"/>
      <family val="3"/>
    </font>
    <font>
      <sz val="11"/>
      <name val="HG丸ｺﾞｼｯｸM-PRO"/>
      <family val="3"/>
    </font>
    <font>
      <b/>
      <sz val="10"/>
      <name val="ＭＳ Ｐゴシック"/>
      <family val="3"/>
    </font>
    <font>
      <b/>
      <sz val="11"/>
      <name val="ＭＳ Ｐゴシック"/>
      <family val="3"/>
    </font>
    <font>
      <sz val="15"/>
      <name val="ＭＳ Ｐゴシック"/>
      <family val="3"/>
    </font>
    <font>
      <b/>
      <sz val="10.5"/>
      <name val="ＭＳ Ｐゴシック"/>
      <family val="3"/>
    </font>
    <font>
      <sz val="13"/>
      <name val="ＭＳ Ｐゴシック"/>
      <family val="3"/>
    </font>
    <font>
      <sz val="11"/>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ＭＳ Ｐゴシック"/>
      <family val="3"/>
    </font>
    <font>
      <sz val="12"/>
      <color indexed="10"/>
      <name val="ＭＳ Ｐゴシック"/>
      <family val="3"/>
    </font>
    <font>
      <sz val="10.5"/>
      <color indexed="10"/>
      <name val="ＭＳ ゴシック"/>
      <family val="3"/>
    </font>
    <font>
      <sz val="10.5"/>
      <color indexed="10"/>
      <name val="ＭＳ Ｐ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1"/>
      <color theme="1" tint="0.15000000596046448"/>
      <name val="Calibri"/>
      <family val="3"/>
    </font>
    <font>
      <sz val="12"/>
      <color rgb="FFFF0000"/>
      <name val="ＭＳ Ｐゴシック"/>
      <family val="3"/>
    </font>
    <font>
      <sz val="11"/>
      <color rgb="FFFF0000"/>
      <name val="ＭＳ Ｐゴシック"/>
      <family val="3"/>
    </font>
    <font>
      <sz val="10.5"/>
      <color rgb="FFFF0000"/>
      <name val="ＭＳ ゴシック"/>
      <family val="3"/>
    </font>
    <font>
      <sz val="10.5"/>
      <color rgb="FFFF0000"/>
      <name val="ＭＳ Ｐゴシック"/>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dashDotDot"/>
    </border>
    <border>
      <left>
        <color indexed="63"/>
      </left>
      <right style="thin"/>
      <top>
        <color indexed="63"/>
      </top>
      <bottom style="dashDotDot"/>
    </border>
    <border>
      <left style="thin"/>
      <right>
        <color indexed="63"/>
      </right>
      <top style="thin"/>
      <bottom style="thin"/>
    </border>
    <border>
      <left>
        <color indexed="63"/>
      </left>
      <right style="hair"/>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dashDotDot"/>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35">
    <xf numFmtId="0" fontId="0" fillId="0" borderId="0" xfId="0" applyAlignment="1">
      <alignment/>
    </xf>
    <xf numFmtId="0" fontId="2" fillId="0" borderId="0" xfId="0" applyFont="1" applyAlignment="1">
      <alignment vertical="center"/>
    </xf>
    <xf numFmtId="0" fontId="0" fillId="0" borderId="0" xfId="0" applyBorder="1" applyAlignment="1">
      <alignment/>
    </xf>
    <xf numFmtId="0" fontId="0" fillId="0" borderId="10" xfId="0" applyBorder="1"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Font="1" applyBorder="1" applyAlignment="1">
      <alignment/>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4" fillId="0" borderId="0" xfId="0" applyFont="1" applyBorder="1" applyAlignment="1">
      <alignment horizontal="right" vertical="center" wrapText="1"/>
    </xf>
    <xf numFmtId="0" fontId="11" fillId="0" borderId="0" xfId="0" applyFont="1" applyBorder="1" applyAlignment="1">
      <alignment/>
    </xf>
    <xf numFmtId="0" fontId="0" fillId="0" borderId="12" xfId="0" applyBorder="1" applyAlignment="1">
      <alignment/>
    </xf>
    <xf numFmtId="0" fontId="2" fillId="0" borderId="0" xfId="0" applyFont="1" applyBorder="1" applyAlignment="1">
      <alignment vertical="center"/>
    </xf>
    <xf numFmtId="0" fontId="10" fillId="0" borderId="13" xfId="0" applyFont="1" applyBorder="1" applyAlignment="1">
      <alignment horizontal="center" vertical="center"/>
    </xf>
    <xf numFmtId="0" fontId="12" fillId="0" borderId="0" xfId="0" applyFont="1" applyBorder="1" applyAlignment="1">
      <alignment/>
    </xf>
    <xf numFmtId="0" fontId="2" fillId="0" borderId="14" xfId="0" applyFont="1" applyBorder="1" applyAlignment="1">
      <alignment horizontal="center" vertical="center"/>
    </xf>
    <xf numFmtId="0" fontId="0" fillId="0" borderId="0" xfId="0" applyFont="1" applyAlignment="1">
      <alignment vertical="center"/>
    </xf>
    <xf numFmtId="0" fontId="0" fillId="0" borderId="15" xfId="0" applyBorder="1" applyAlignment="1">
      <alignment/>
    </xf>
    <xf numFmtId="0" fontId="2" fillId="0" borderId="12" xfId="0" applyFont="1" applyFill="1" applyBorder="1" applyAlignment="1">
      <alignment horizontal="center" vertical="center"/>
    </xf>
    <xf numFmtId="38" fontId="2" fillId="0" borderId="12" xfId="57" applyNumberFormat="1" applyFont="1" applyFill="1" applyBorder="1" applyAlignment="1">
      <alignment horizontal="right" vertical="center" shrinkToFit="1"/>
    </xf>
    <xf numFmtId="0" fontId="4" fillId="0" borderId="12" xfId="0" applyFont="1" applyBorder="1" applyAlignment="1">
      <alignment horizontal="right" vertical="center" wrapText="1"/>
    </xf>
    <xf numFmtId="0" fontId="15" fillId="0" borderId="0" xfId="0" applyFont="1" applyBorder="1" applyAlignment="1">
      <alignment horizontal="righ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16" fillId="0" borderId="0" xfId="0" applyFont="1" applyBorder="1" applyAlignment="1">
      <alignment horizontal="left" vertical="center" indent="4"/>
    </xf>
    <xf numFmtId="6" fontId="17" fillId="0" borderId="0" xfId="57" applyFont="1" applyBorder="1" applyAlignment="1">
      <alignment horizontal="left" vertical="center"/>
    </xf>
    <xf numFmtId="0" fontId="18" fillId="0" borderId="0" xfId="0" applyFont="1" applyAlignment="1">
      <alignment vertical="center"/>
    </xf>
    <xf numFmtId="6" fontId="19" fillId="0" borderId="0" xfId="57" applyFont="1" applyBorder="1" applyAlignment="1">
      <alignment horizontal="center" vertical="center" wrapText="1"/>
    </xf>
    <xf numFmtId="0" fontId="18" fillId="0" borderId="0" xfId="0" applyFont="1" applyBorder="1" applyAlignment="1">
      <alignment horizontal="center" vertical="center"/>
    </xf>
    <xf numFmtId="0" fontId="20" fillId="0" borderId="0" xfId="0" applyFont="1" applyBorder="1" applyAlignment="1">
      <alignment horizontal="center"/>
    </xf>
    <xf numFmtId="0" fontId="20" fillId="0" borderId="0" xfId="0" applyFont="1" applyBorder="1" applyAlignment="1">
      <alignment/>
    </xf>
    <xf numFmtId="0" fontId="13" fillId="0" borderId="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0" fillId="0" borderId="14" xfId="0" applyBorder="1" applyAlignment="1">
      <alignment vertical="center"/>
    </xf>
    <xf numFmtId="0" fontId="68" fillId="0" borderId="20" xfId="0" applyFont="1" applyFill="1" applyBorder="1" applyAlignment="1">
      <alignment horizontal="left" vertical="center"/>
    </xf>
    <xf numFmtId="0" fontId="13" fillId="0" borderId="20" xfId="0" applyFont="1" applyFill="1" applyBorder="1" applyAlignment="1">
      <alignment horizontal="center" vertical="center"/>
    </xf>
    <xf numFmtId="0" fontId="4" fillId="0" borderId="20" xfId="0" applyFont="1" applyBorder="1" applyAlignment="1">
      <alignment horizontal="center" vertical="center" wrapText="1"/>
    </xf>
    <xf numFmtId="0" fontId="5" fillId="0" borderId="21" xfId="0" applyFont="1" applyBorder="1" applyAlignment="1">
      <alignment horizontal="center" vertical="center"/>
    </xf>
    <xf numFmtId="0" fontId="4" fillId="0" borderId="20" xfId="0" applyFont="1" applyBorder="1" applyAlignment="1">
      <alignment horizontal="left" vertical="center" wrapText="1"/>
    </xf>
    <xf numFmtId="0" fontId="7" fillId="0" borderId="22" xfId="0" applyFont="1" applyBorder="1" applyAlignment="1">
      <alignment horizontal="center" vertical="center"/>
    </xf>
    <xf numFmtId="0" fontId="3" fillId="0" borderId="22" xfId="0" applyFont="1" applyBorder="1" applyAlignment="1">
      <alignment horizontal="center" vertical="center" wrapText="1"/>
    </xf>
    <xf numFmtId="0" fontId="2" fillId="0" borderId="22" xfId="0" applyFont="1" applyBorder="1" applyAlignment="1">
      <alignment horizontal="left" vertical="center" wrapText="1"/>
    </xf>
    <xf numFmtId="0" fontId="4" fillId="0" borderId="22" xfId="0" applyFont="1" applyBorder="1" applyAlignment="1">
      <alignment horizontal="center" vertical="center"/>
    </xf>
    <xf numFmtId="0" fontId="2" fillId="0" borderId="22" xfId="0" applyFont="1" applyBorder="1" applyAlignment="1">
      <alignment vertical="center"/>
    </xf>
    <xf numFmtId="0" fontId="16" fillId="0" borderId="0" xfId="0" applyFont="1" applyBorder="1" applyAlignment="1">
      <alignment/>
    </xf>
    <xf numFmtId="0" fontId="16" fillId="0" borderId="12" xfId="0" applyFont="1" applyBorder="1" applyAlignment="1">
      <alignment/>
    </xf>
    <xf numFmtId="6" fontId="17" fillId="0" borderId="0" xfId="57" applyFont="1" applyBorder="1" applyAlignment="1">
      <alignment horizontal="left" vertical="center" wrapText="1"/>
    </xf>
    <xf numFmtId="0" fontId="2" fillId="0" borderId="22" xfId="0" applyFont="1" applyFill="1" applyBorder="1" applyAlignment="1">
      <alignment horizontal="center" vertical="center"/>
    </xf>
    <xf numFmtId="38" fontId="0" fillId="0" borderId="22" xfId="57" applyNumberFormat="1" applyFont="1" applyFill="1" applyBorder="1" applyAlignment="1">
      <alignment horizontal="right" vertical="center" shrinkToFit="1"/>
    </xf>
    <xf numFmtId="0" fontId="2" fillId="0" borderId="0" xfId="0" applyFont="1" applyFill="1" applyBorder="1" applyAlignment="1">
      <alignment horizontal="center" vertical="center"/>
    </xf>
    <xf numFmtId="38" fontId="0" fillId="0" borderId="0" xfId="57" applyNumberFormat="1" applyFont="1" applyFill="1" applyBorder="1" applyAlignment="1">
      <alignment horizontal="right" vertical="center" shrinkToFit="1"/>
    </xf>
    <xf numFmtId="0" fontId="0" fillId="0" borderId="0" xfId="0" applyFont="1" applyBorder="1" applyAlignment="1">
      <alignment horizontal="left" vertical="center"/>
    </xf>
    <xf numFmtId="0" fontId="10" fillId="0" borderId="22" xfId="0" applyFont="1" applyBorder="1" applyAlignment="1">
      <alignment horizontal="left" vertical="center"/>
    </xf>
    <xf numFmtId="0" fontId="2" fillId="0" borderId="21"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center"/>
    </xf>
    <xf numFmtId="0" fontId="2" fillId="0" borderId="0" xfId="0" applyFont="1" applyBorder="1" applyAlignment="1">
      <alignment horizontal="center"/>
    </xf>
    <xf numFmtId="0" fontId="68" fillId="0" borderId="17" xfId="0" applyFont="1" applyFill="1" applyBorder="1" applyAlignment="1">
      <alignment horizontal="left"/>
    </xf>
    <xf numFmtId="0" fontId="17" fillId="0" borderId="0" xfId="0" applyFont="1" applyBorder="1" applyAlignment="1">
      <alignment horizontal="left" indent="4"/>
    </xf>
    <xf numFmtId="0" fontId="17" fillId="0" borderId="12" xfId="0" applyFont="1" applyBorder="1" applyAlignment="1">
      <alignment horizontal="left" indent="4"/>
    </xf>
    <xf numFmtId="0" fontId="17" fillId="0" borderId="0" xfId="0" applyFont="1" applyAlignment="1">
      <alignment vertical="center"/>
    </xf>
    <xf numFmtId="0" fontId="17" fillId="0" borderId="0" xfId="0" applyFont="1" applyBorder="1" applyAlignment="1">
      <alignment/>
    </xf>
    <xf numFmtId="0" fontId="17" fillId="0" borderId="12" xfId="0" applyFont="1" applyBorder="1" applyAlignment="1">
      <alignment/>
    </xf>
    <xf numFmtId="0" fontId="17" fillId="0" borderId="0" xfId="0" applyFont="1" applyBorder="1" applyAlignment="1">
      <alignment vertical="center"/>
    </xf>
    <xf numFmtId="0" fontId="4" fillId="0" borderId="10" xfId="0" applyFont="1" applyBorder="1" applyAlignment="1">
      <alignment/>
    </xf>
    <xf numFmtId="0" fontId="0" fillId="0" borderId="0" xfId="0" applyFont="1" applyBorder="1" applyAlignment="1">
      <alignment horizontal="left" vertical="center"/>
    </xf>
    <xf numFmtId="0" fontId="23" fillId="0" borderId="10" xfId="0" applyFont="1" applyBorder="1" applyAlignment="1">
      <alignment horizontal="center" vertical="center"/>
    </xf>
    <xf numFmtId="0" fontId="69" fillId="0" borderId="17" xfId="0" applyFont="1" applyFill="1" applyBorder="1" applyAlignment="1">
      <alignment vertical="center"/>
    </xf>
    <xf numFmtId="0" fontId="2" fillId="0" borderId="11" xfId="0" applyFont="1" applyBorder="1" applyAlignment="1">
      <alignment horizontal="center" vertical="center"/>
    </xf>
    <xf numFmtId="0" fontId="22" fillId="0" borderId="17" xfId="0" applyFont="1" applyBorder="1" applyAlignment="1">
      <alignment vertical="center"/>
    </xf>
    <xf numFmtId="0" fontId="22" fillId="0" borderId="17" xfId="0" applyFont="1" applyBorder="1" applyAlignment="1">
      <alignment/>
    </xf>
    <xf numFmtId="0" fontId="2" fillId="33" borderId="16" xfId="0" applyFont="1" applyFill="1" applyBorder="1" applyAlignment="1">
      <alignment horizontal="center" vertical="center"/>
    </xf>
    <xf numFmtId="38" fontId="0" fillId="33" borderId="23" xfId="57" applyNumberFormat="1" applyFont="1" applyFill="1" applyBorder="1" applyAlignment="1">
      <alignment horizontal="right" vertical="center" shrinkToFit="1"/>
    </xf>
    <xf numFmtId="0" fontId="2" fillId="0" borderId="0" xfId="0" applyFont="1" applyFill="1" applyAlignment="1">
      <alignment vertical="center"/>
    </xf>
    <xf numFmtId="3" fontId="8" fillId="0" borderId="0" xfId="0" applyNumberFormat="1" applyFont="1" applyBorder="1" applyAlignment="1">
      <alignment horizontal="right" vertical="center" wrapText="1"/>
    </xf>
    <xf numFmtId="0" fontId="8" fillId="0" borderId="0" xfId="0" applyFont="1" applyBorder="1" applyAlignment="1">
      <alignment horizontal="right" vertical="center"/>
    </xf>
    <xf numFmtId="0" fontId="8" fillId="0" borderId="12" xfId="0" applyFont="1" applyBorder="1" applyAlignment="1">
      <alignment horizontal="right" vertical="center"/>
    </xf>
    <xf numFmtId="0" fontId="0" fillId="0" borderId="14" xfId="0" applyFont="1" applyBorder="1" applyAlignment="1">
      <alignment horizontal="right" vertical="center"/>
    </xf>
    <xf numFmtId="0" fontId="0" fillId="0" borderId="10" xfId="0" applyFont="1" applyBorder="1" applyAlignment="1">
      <alignment horizontal="right" vertical="center" wrapText="1"/>
    </xf>
    <xf numFmtId="0" fontId="0" fillId="0" borderId="11" xfId="0" applyFont="1" applyBorder="1" applyAlignment="1">
      <alignment vertical="center"/>
    </xf>
    <xf numFmtId="0" fontId="0" fillId="0" borderId="13" xfId="0" applyFont="1" applyBorder="1" applyAlignment="1">
      <alignment vertical="center"/>
    </xf>
    <xf numFmtId="0" fontId="6" fillId="0" borderId="24" xfId="0" applyFont="1" applyBorder="1" applyAlignment="1">
      <alignment vertical="center"/>
    </xf>
    <xf numFmtId="0" fontId="6" fillId="0" borderId="11" xfId="0" applyFont="1" applyBorder="1" applyAlignment="1">
      <alignment vertical="center"/>
    </xf>
    <xf numFmtId="0" fontId="2" fillId="0" borderId="21" xfId="0" applyFont="1" applyBorder="1" applyAlignment="1">
      <alignment horizontal="left" vertical="center" wrapText="1"/>
    </xf>
    <xf numFmtId="0" fontId="2" fillId="0" borderId="25" xfId="0" applyFont="1" applyBorder="1" applyAlignment="1">
      <alignment horizontal="left" vertical="center" wrapText="1"/>
    </xf>
    <xf numFmtId="0" fontId="2" fillId="0" borderId="21" xfId="0" applyFont="1" applyBorder="1" applyAlignment="1">
      <alignment vertical="center"/>
    </xf>
    <xf numFmtId="0" fontId="22" fillId="0" borderId="17" xfId="0" applyFont="1" applyBorder="1" applyAlignment="1">
      <alignment horizontal="center" vertical="center"/>
    </xf>
    <xf numFmtId="0" fontId="22" fillId="0" borderId="18" xfId="0" applyFont="1" applyBorder="1" applyAlignment="1">
      <alignment vertical="center"/>
    </xf>
    <xf numFmtId="0" fontId="3" fillId="0" borderId="15" xfId="0" applyFont="1" applyBorder="1" applyAlignment="1">
      <alignment horizontal="center"/>
    </xf>
    <xf numFmtId="0" fontId="22" fillId="0" borderId="0" xfId="0" applyFont="1" applyBorder="1" applyAlignment="1">
      <alignment/>
    </xf>
    <xf numFmtId="0" fontId="70" fillId="0" borderId="0" xfId="0" applyFont="1" applyAlignment="1">
      <alignment horizontal="right" vertical="center"/>
    </xf>
    <xf numFmtId="38" fontId="71" fillId="0" borderId="13" xfId="57" applyNumberFormat="1" applyFont="1" applyBorder="1" applyAlignment="1">
      <alignment horizontal="right" vertical="center" shrinkToFit="1"/>
    </xf>
    <xf numFmtId="38" fontId="71" fillId="33" borderId="23" xfId="57" applyNumberFormat="1" applyFont="1" applyFill="1" applyBorder="1" applyAlignment="1">
      <alignment horizontal="right" vertical="center" shrinkToFit="1"/>
    </xf>
    <xf numFmtId="0" fontId="26" fillId="0" borderId="0" xfId="0" applyFont="1" applyBorder="1" applyAlignment="1">
      <alignment horizontal="right" vertical="center"/>
    </xf>
    <xf numFmtId="38" fontId="0" fillId="0" borderId="13" xfId="57" applyNumberFormat="1" applyFont="1" applyFill="1" applyBorder="1" applyAlignment="1">
      <alignment horizontal="right" vertical="center" shrinkToFit="1"/>
    </xf>
    <xf numFmtId="0" fontId="0" fillId="0" borderId="0" xfId="0" applyFont="1" applyBorder="1" applyAlignment="1">
      <alignment/>
    </xf>
    <xf numFmtId="0" fontId="72" fillId="0" borderId="16" xfId="0" applyFont="1" applyBorder="1" applyAlignment="1">
      <alignment horizontal="center" vertical="center" shrinkToFit="1"/>
    </xf>
    <xf numFmtId="3" fontId="73" fillId="0" borderId="16" xfId="0" applyNumberFormat="1" applyFont="1" applyBorder="1" applyAlignment="1">
      <alignment horizontal="center" vertical="center"/>
    </xf>
    <xf numFmtId="6" fontId="17" fillId="0" borderId="0" xfId="57" applyFont="1" applyBorder="1" applyAlignment="1">
      <alignment horizontal="left" vertical="center" wrapText="1"/>
    </xf>
    <xf numFmtId="0" fontId="9" fillId="0" borderId="16" xfId="0" applyFont="1" applyBorder="1" applyAlignment="1">
      <alignment horizontal="center" vertical="center" shrinkToFit="1"/>
    </xf>
    <xf numFmtId="0" fontId="72" fillId="0" borderId="24" xfId="0" applyFont="1" applyBorder="1" applyAlignment="1">
      <alignment horizontal="center" vertical="center" shrinkToFit="1"/>
    </xf>
    <xf numFmtId="0" fontId="72" fillId="0" borderId="11" xfId="0" applyFont="1" applyBorder="1" applyAlignment="1">
      <alignment horizontal="center" vertical="center" shrinkToFit="1"/>
    </xf>
    <xf numFmtId="0" fontId="72" fillId="0" borderId="13" xfId="0" applyFont="1" applyBorder="1" applyAlignment="1">
      <alignment horizontal="center" vertical="center" shrinkToFit="1"/>
    </xf>
    <xf numFmtId="3" fontId="0" fillId="0" borderId="21" xfId="0" applyNumberFormat="1" applyFont="1" applyBorder="1" applyAlignment="1">
      <alignment horizontal="left" vertical="center" wrapText="1"/>
    </xf>
    <xf numFmtId="3" fontId="0" fillId="0" borderId="25" xfId="0" applyNumberFormat="1" applyFont="1" applyBorder="1" applyAlignment="1">
      <alignment horizontal="left" vertical="center" wrapText="1"/>
    </xf>
    <xf numFmtId="3" fontId="0" fillId="0" borderId="26" xfId="0" applyNumberFormat="1" applyFont="1" applyBorder="1" applyAlignment="1">
      <alignment horizontal="left" vertical="center" wrapText="1"/>
    </xf>
    <xf numFmtId="3" fontId="0" fillId="0" borderId="27" xfId="0" applyNumberFormat="1" applyFont="1" applyBorder="1" applyAlignment="1">
      <alignment horizontal="left" vertical="center" wrapText="1"/>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0" fillId="0" borderId="25" xfId="0" applyFont="1" applyBorder="1" applyAlignment="1">
      <alignment horizontal="right" vertical="center" wrapText="1"/>
    </xf>
    <xf numFmtId="0" fontId="0" fillId="0" borderId="27" xfId="0" applyFont="1" applyBorder="1" applyAlignment="1">
      <alignment horizontal="right" vertical="center" wrapText="1"/>
    </xf>
    <xf numFmtId="3" fontId="0" fillId="0" borderId="10" xfId="0" applyNumberFormat="1" applyFont="1" applyBorder="1" applyAlignment="1">
      <alignment horizontal="left" vertical="center" wrapText="1"/>
    </xf>
    <xf numFmtId="3" fontId="0" fillId="0" borderId="14" xfId="0" applyNumberFormat="1" applyFont="1" applyBorder="1" applyAlignment="1">
      <alignment horizontal="left" vertical="center" wrapText="1"/>
    </xf>
    <xf numFmtId="3" fontId="25" fillId="0" borderId="28" xfId="0" applyNumberFormat="1" applyFont="1" applyBorder="1" applyAlignment="1">
      <alignment horizontal="right" vertical="center" wrapText="1"/>
    </xf>
    <xf numFmtId="3" fontId="25" fillId="0" borderId="10" xfId="0" applyNumberFormat="1" applyFont="1" applyBorder="1" applyAlignment="1">
      <alignment horizontal="right" vertical="center" wrapText="1"/>
    </xf>
    <xf numFmtId="0" fontId="9" fillId="0" borderId="2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0" fontId="22" fillId="0" borderId="17" xfId="0" applyFont="1" applyBorder="1" applyAlignment="1">
      <alignment horizontal="center" vertical="center"/>
    </xf>
    <xf numFmtId="0" fontId="4" fillId="0" borderId="21" xfId="0" applyFont="1" applyBorder="1" applyAlignment="1">
      <alignment horizontal="right"/>
    </xf>
    <xf numFmtId="0" fontId="22" fillId="0" borderId="19" xfId="0" applyFont="1" applyBorder="1" applyAlignment="1">
      <alignment horizontal="center" vertical="center"/>
    </xf>
    <xf numFmtId="0" fontId="22"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0" fillId="0" borderId="21" xfId="0" applyFont="1" applyBorder="1" applyAlignment="1">
      <alignment horizontal="right" vertical="center" wrapText="1"/>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27" xfId="0" applyFont="1" applyBorder="1" applyAlignment="1">
      <alignment horizontal="right" vertical="center"/>
    </xf>
    <xf numFmtId="3" fontId="10" fillId="0" borderId="16"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28" xfId="0" applyFont="1" applyBorder="1" applyAlignment="1">
      <alignment horizontal="center" vertical="center" wrapText="1"/>
    </xf>
    <xf numFmtId="0" fontId="6" fillId="0" borderId="10" xfId="0" applyFont="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24" fillId="0" borderId="22" xfId="0" applyFont="1" applyBorder="1" applyAlignment="1">
      <alignment vertical="center" wrapText="1"/>
    </xf>
    <xf numFmtId="0" fontId="24" fillId="0" borderId="0" xfId="0" applyFont="1" applyBorder="1" applyAlignment="1">
      <alignment vertical="center" wrapText="1"/>
    </xf>
    <xf numFmtId="0" fontId="24" fillId="0" borderId="12" xfId="0" applyFont="1" applyBorder="1" applyAlignment="1">
      <alignment vertical="center" wrapText="1"/>
    </xf>
    <xf numFmtId="0" fontId="6" fillId="0" borderId="22"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13" fillId="0" borderId="0"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9" fillId="0" borderId="19"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74" fillId="0" borderId="28" xfId="0" applyFont="1" applyFill="1" applyBorder="1" applyAlignment="1">
      <alignment vertical="center"/>
    </xf>
    <xf numFmtId="0" fontId="74" fillId="0" borderId="10" xfId="0" applyFont="1" applyFill="1" applyBorder="1" applyAlignment="1">
      <alignment vertical="center"/>
    </xf>
    <xf numFmtId="0" fontId="74" fillId="0" borderId="14" xfId="0" applyFont="1" applyFill="1" applyBorder="1" applyAlignment="1">
      <alignment vertical="center"/>
    </xf>
    <xf numFmtId="0" fontId="2" fillId="0" borderId="21" xfId="0" applyFont="1" applyBorder="1" applyAlignment="1" applyProtection="1">
      <alignment horizontal="right" vertical="center" wrapText="1"/>
      <protection locked="0"/>
    </xf>
    <xf numFmtId="0" fontId="2" fillId="0" borderId="21" xfId="0" applyFont="1" applyBorder="1" applyAlignment="1" applyProtection="1">
      <alignment horizontal="left" vertical="center"/>
      <protection locked="0"/>
    </xf>
    <xf numFmtId="0" fontId="0" fillId="0" borderId="28" xfId="0" applyBorder="1" applyAlignment="1" applyProtection="1">
      <alignmen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24" xfId="0" applyBorder="1" applyAlignment="1" applyProtection="1">
      <alignment vertical="center"/>
      <protection locked="0"/>
    </xf>
    <xf numFmtId="0" fontId="0" fillId="0" borderId="11" xfId="0" applyBorder="1" applyAlignment="1" applyProtection="1">
      <alignment vertical="center"/>
      <protection locked="0"/>
    </xf>
    <xf numFmtId="0" fontId="0" fillId="0" borderId="13" xfId="0" applyBorder="1" applyAlignment="1" applyProtection="1">
      <alignment vertical="center"/>
      <protection locked="0"/>
    </xf>
    <xf numFmtId="0" fontId="0" fillId="0" borderId="21" xfId="0" applyBorder="1" applyAlignment="1" applyProtection="1">
      <alignment vertical="center"/>
      <protection locked="0"/>
    </xf>
    <xf numFmtId="0" fontId="0" fillId="0" borderId="25" xfId="0" applyBorder="1" applyAlignment="1" applyProtection="1">
      <alignment vertical="center"/>
      <protection locked="0"/>
    </xf>
    <xf numFmtId="0" fontId="5" fillId="0" borderId="28"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0" fillId="0" borderId="33"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67" fillId="0" borderId="17" xfId="0" applyFont="1" applyFill="1" applyBorder="1" applyAlignment="1" applyProtection="1">
      <alignment horizontal="center" vertical="center"/>
      <protection locked="0"/>
    </xf>
    <xf numFmtId="0" fontId="2" fillId="0" borderId="11" xfId="0"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38" fontId="5" fillId="0" borderId="33" xfId="48" applyFont="1" applyBorder="1" applyAlignment="1" applyProtection="1">
      <alignment horizontal="right" vertical="center" wrapText="1"/>
      <protection locked="0"/>
    </xf>
    <xf numFmtId="38" fontId="5" fillId="0" borderId="21" xfId="48" applyFont="1" applyBorder="1" applyAlignment="1" applyProtection="1">
      <alignment horizontal="right" vertical="center" wrapText="1"/>
      <protection locked="0"/>
    </xf>
    <xf numFmtId="38" fontId="5" fillId="0" borderId="34" xfId="48" applyFont="1" applyBorder="1" applyAlignment="1" applyProtection="1">
      <alignment horizontal="right" vertical="center" wrapText="1"/>
      <protection locked="0"/>
    </xf>
    <xf numFmtId="38" fontId="5" fillId="0" borderId="26" xfId="48" applyFont="1" applyBorder="1" applyAlignment="1" applyProtection="1">
      <alignment horizontal="right" vertical="center" wrapText="1"/>
      <protection locked="0"/>
    </xf>
    <xf numFmtId="38" fontId="5" fillId="0" borderId="33" xfId="48" applyFont="1" applyBorder="1" applyAlignment="1" applyProtection="1">
      <alignment horizontal="center" vertical="center"/>
      <protection locked="0"/>
    </xf>
    <xf numFmtId="38" fontId="5" fillId="0" borderId="21" xfId="48" applyFont="1" applyBorder="1" applyAlignment="1" applyProtection="1">
      <alignment horizontal="center" vertical="center"/>
      <protection locked="0"/>
    </xf>
    <xf numFmtId="38" fontId="5" fillId="0" borderId="34" xfId="48" applyFont="1" applyBorder="1" applyAlignment="1" applyProtection="1">
      <alignment horizontal="center" vertical="center"/>
      <protection locked="0"/>
    </xf>
    <xf numFmtId="38" fontId="5" fillId="0" borderId="26" xfId="48" applyFont="1" applyBorder="1" applyAlignment="1" applyProtection="1">
      <alignment horizontal="center" vertical="center"/>
      <protection locked="0"/>
    </xf>
    <xf numFmtId="0" fontId="3" fillId="0" borderId="15" xfId="0" applyFont="1" applyBorder="1" applyAlignment="1" applyProtection="1">
      <alignment horizontal="center"/>
      <protection locked="0"/>
    </xf>
    <xf numFmtId="0" fontId="22" fillId="0" borderId="17" xfId="0" applyFont="1" applyBorder="1" applyAlignment="1" applyProtection="1">
      <alignment horizontal="right" vertical="center"/>
      <protection locked="0"/>
    </xf>
    <xf numFmtId="0" fontId="22" fillId="0" borderId="17"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29</xdr:row>
      <xdr:rowOff>19050</xdr:rowOff>
    </xdr:from>
    <xdr:to>
      <xdr:col>24</xdr:col>
      <xdr:colOff>161925</xdr:colOff>
      <xdr:row>29</xdr:row>
      <xdr:rowOff>285750</xdr:rowOff>
    </xdr:to>
    <xdr:sp>
      <xdr:nvSpPr>
        <xdr:cNvPr id="1" name="Text Box 12"/>
        <xdr:cNvSpPr txBox="1">
          <a:spLocks noChangeArrowheads="1"/>
        </xdr:cNvSpPr>
      </xdr:nvSpPr>
      <xdr:spPr>
        <a:xfrm>
          <a:off x="6210300" y="8058150"/>
          <a:ext cx="3248025" cy="266700"/>
        </a:xfrm>
        <a:prstGeom prst="rect">
          <a:avLst/>
        </a:prstGeom>
        <a:noFill/>
        <a:ln w="9525" cmpd="sng">
          <a:noFill/>
        </a:ln>
      </xdr:spPr>
      <xdr:txBody>
        <a:bodyPr vertOverflow="clip" wrap="square" lIns="18000" tIns="46800" rIns="18000" bIns="46800" anchor="ctr"/>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利用開始月、数量、金額をご記入ください</a:t>
          </a:r>
        </a:p>
      </xdr:txBody>
    </xdr:sp>
    <xdr:clientData/>
  </xdr:twoCellAnchor>
  <xdr:twoCellAnchor>
    <xdr:from>
      <xdr:col>20</xdr:col>
      <xdr:colOff>104775</xdr:colOff>
      <xdr:row>33</xdr:row>
      <xdr:rowOff>266700</xdr:rowOff>
    </xdr:from>
    <xdr:to>
      <xdr:col>24</xdr:col>
      <xdr:colOff>152400</xdr:colOff>
      <xdr:row>33</xdr:row>
      <xdr:rowOff>438150</xdr:rowOff>
    </xdr:to>
    <xdr:sp>
      <xdr:nvSpPr>
        <xdr:cNvPr id="2" name="正方形/長方形 3"/>
        <xdr:cNvSpPr>
          <a:spLocks/>
        </xdr:cNvSpPr>
      </xdr:nvSpPr>
      <xdr:spPr>
        <a:xfrm>
          <a:off x="7534275" y="9601200"/>
          <a:ext cx="1914525" cy="171450"/>
        </a:xfrm>
        <a:prstGeom prst="rect">
          <a:avLst/>
        </a:prstGeom>
        <a:noFill/>
        <a:ln w="9525" cmpd="sng">
          <a:noFill/>
        </a:ln>
      </xdr:spPr>
      <xdr:txBody>
        <a:bodyPr vertOverflow="clip" wrap="square" lIns="18288" tIns="0" rIns="0" bIns="0"/>
        <a:p>
          <a:pPr algn="l">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下記初年度年間利用料金表参照</a:t>
          </a:r>
        </a:p>
      </xdr:txBody>
    </xdr:sp>
    <xdr:clientData/>
  </xdr:twoCellAnchor>
  <xdr:twoCellAnchor>
    <xdr:from>
      <xdr:col>18</xdr:col>
      <xdr:colOff>85725</xdr:colOff>
      <xdr:row>33</xdr:row>
      <xdr:rowOff>276225</xdr:rowOff>
    </xdr:from>
    <xdr:to>
      <xdr:col>20</xdr:col>
      <xdr:colOff>0</xdr:colOff>
      <xdr:row>33</xdr:row>
      <xdr:rowOff>428625</xdr:rowOff>
    </xdr:to>
    <xdr:sp>
      <xdr:nvSpPr>
        <xdr:cNvPr id="3" name="正方形/長方形 4"/>
        <xdr:cNvSpPr>
          <a:spLocks/>
        </xdr:cNvSpPr>
      </xdr:nvSpPr>
      <xdr:spPr>
        <a:xfrm>
          <a:off x="6581775" y="9610725"/>
          <a:ext cx="847725" cy="152400"/>
        </a:xfrm>
        <a:prstGeom prst="rect">
          <a:avLst/>
        </a:prstGeom>
        <a:noFill/>
        <a:ln w="9525" cmpd="sng">
          <a:noFill/>
        </a:ln>
      </xdr:spPr>
      <xdr:txBody>
        <a:bodyPr vertOverflow="clip" wrap="square" lIns="18288" tIns="0" rIns="0" bIns="0"/>
        <a:p>
          <a:pPr algn="l">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利用開始月</a:t>
          </a:r>
        </a:p>
      </xdr:txBody>
    </xdr:sp>
    <xdr:clientData/>
  </xdr:twoCellAnchor>
  <xdr:twoCellAnchor>
    <xdr:from>
      <xdr:col>13</xdr:col>
      <xdr:colOff>219075</xdr:colOff>
      <xdr:row>33</xdr:row>
      <xdr:rowOff>266700</xdr:rowOff>
    </xdr:from>
    <xdr:to>
      <xdr:col>17</xdr:col>
      <xdr:colOff>266700</xdr:colOff>
      <xdr:row>33</xdr:row>
      <xdr:rowOff>438150</xdr:rowOff>
    </xdr:to>
    <xdr:sp>
      <xdr:nvSpPr>
        <xdr:cNvPr id="4" name="正方形/長方形 5"/>
        <xdr:cNvSpPr>
          <a:spLocks/>
        </xdr:cNvSpPr>
      </xdr:nvSpPr>
      <xdr:spPr>
        <a:xfrm>
          <a:off x="4381500" y="9601200"/>
          <a:ext cx="1914525" cy="171450"/>
        </a:xfrm>
        <a:prstGeom prst="rect">
          <a:avLst/>
        </a:prstGeom>
        <a:noFill/>
        <a:ln w="9525" cmpd="sng">
          <a:noFill/>
        </a:ln>
      </xdr:spPr>
      <xdr:txBody>
        <a:bodyPr vertOverflow="clip" wrap="square" lIns="18288" tIns="0" rIns="0" bIns="0"/>
        <a:p>
          <a:pPr algn="l">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下記初年度年間利用料金表参照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B64"/>
  <sheetViews>
    <sheetView showGridLines="0" tabSelected="1" zoomScalePageLayoutView="0" workbookViewId="0" topLeftCell="A1">
      <selection activeCell="N48" sqref="N48"/>
    </sheetView>
  </sheetViews>
  <sheetFormatPr defaultColWidth="9.00390625" defaultRowHeight="13.5"/>
  <cols>
    <col min="1" max="1" width="2.625" style="0" customWidth="1"/>
    <col min="2" max="5" width="3.00390625" style="0" customWidth="1"/>
    <col min="6" max="6" width="2.625" style="0" customWidth="1"/>
    <col min="7" max="7" width="6.125" style="0" customWidth="1"/>
    <col min="8" max="9" width="3.375" style="0" customWidth="1"/>
    <col min="10" max="24" width="6.125" style="0" customWidth="1"/>
    <col min="25" max="25" width="2.625" style="0" customWidth="1"/>
    <col min="26" max="26" width="2.125" style="0" customWidth="1"/>
    <col min="27" max="27" width="9.125" style="0" customWidth="1"/>
  </cols>
  <sheetData>
    <row r="1" spans="2:25" ht="21.75" customHeight="1">
      <c r="B1" s="18" t="s">
        <v>12</v>
      </c>
      <c r="C1" s="18"/>
      <c r="D1" s="18"/>
      <c r="E1" s="18"/>
      <c r="K1" s="5"/>
      <c r="P1" s="187" t="s">
        <v>13</v>
      </c>
      <c r="Q1" s="187"/>
      <c r="R1" s="187"/>
      <c r="S1" s="187"/>
      <c r="T1" s="187"/>
      <c r="U1" s="187"/>
      <c r="V1" s="187"/>
      <c r="W1" s="187"/>
      <c r="X1" s="187"/>
      <c r="Y1" s="187"/>
    </row>
    <row r="2" spans="2:25" ht="5.25" customHeight="1" thickBot="1">
      <c r="B2" s="18"/>
      <c r="C2" s="18"/>
      <c r="D2" s="18"/>
      <c r="E2" s="18"/>
      <c r="K2" s="5"/>
      <c r="P2" s="33"/>
      <c r="Q2" s="38"/>
      <c r="R2" s="39"/>
      <c r="S2" s="39"/>
      <c r="T2" s="39"/>
      <c r="U2" s="39"/>
      <c r="V2" s="39"/>
      <c r="W2" s="39"/>
      <c r="X2" s="39"/>
      <c r="Y2" s="39"/>
    </row>
    <row r="3" spans="2:25" ht="24" customHeight="1" thickBot="1">
      <c r="B3" s="188" t="s">
        <v>29</v>
      </c>
      <c r="C3" s="189"/>
      <c r="D3" s="189"/>
      <c r="E3" s="189"/>
      <c r="F3" s="189"/>
      <c r="G3" s="189"/>
      <c r="H3" s="189"/>
      <c r="I3" s="189"/>
      <c r="J3" s="189"/>
      <c r="K3" s="189"/>
      <c r="L3" s="189"/>
      <c r="M3" s="189"/>
      <c r="N3" s="189"/>
      <c r="O3" s="189"/>
      <c r="P3" s="189"/>
      <c r="Q3" s="189"/>
      <c r="R3" s="189"/>
      <c r="S3" s="189"/>
      <c r="T3" s="189"/>
      <c r="U3" s="189"/>
      <c r="V3" s="189"/>
      <c r="W3" s="189"/>
      <c r="X3" s="189"/>
      <c r="Y3" s="190"/>
    </row>
    <row r="4" spans="2:25" ht="24" customHeight="1">
      <c r="B4" s="191" t="s">
        <v>18</v>
      </c>
      <c r="C4" s="192"/>
      <c r="D4" s="192"/>
      <c r="E4" s="192"/>
      <c r="F4" s="192"/>
      <c r="G4" s="193"/>
      <c r="H4" s="36"/>
      <c r="I4" s="219" t="s">
        <v>19</v>
      </c>
      <c r="J4" s="219"/>
      <c r="K4" s="219"/>
      <c r="L4" s="219"/>
      <c r="M4" s="219"/>
      <c r="N4" s="219"/>
      <c r="O4" s="73"/>
      <c r="P4" s="194" t="s">
        <v>22</v>
      </c>
      <c r="Q4" s="195"/>
      <c r="R4" s="63" t="s">
        <v>21</v>
      </c>
      <c r="S4" s="34"/>
      <c r="T4" s="34"/>
      <c r="U4" s="34"/>
      <c r="V4" s="34"/>
      <c r="W4" s="34"/>
      <c r="X4" s="34"/>
      <c r="Y4" s="35"/>
    </row>
    <row r="5" spans="2:25" ht="18" customHeight="1">
      <c r="B5" s="196" t="s">
        <v>32</v>
      </c>
      <c r="C5" s="197"/>
      <c r="D5" s="197"/>
      <c r="E5" s="197"/>
      <c r="F5" s="197"/>
      <c r="G5" s="197"/>
      <c r="H5" s="197"/>
      <c r="I5" s="197"/>
      <c r="J5" s="197"/>
      <c r="K5" s="197"/>
      <c r="L5" s="197"/>
      <c r="M5" s="197"/>
      <c r="N5" s="197"/>
      <c r="O5" s="197"/>
      <c r="P5" s="197"/>
      <c r="Q5" s="197"/>
      <c r="R5" s="197"/>
      <c r="S5" s="197"/>
      <c r="T5" s="197"/>
      <c r="U5" s="197"/>
      <c r="V5" s="197"/>
      <c r="W5" s="197"/>
      <c r="X5" s="197"/>
      <c r="Y5" s="198"/>
    </row>
    <row r="6" spans="2:25" ht="23.25" customHeight="1">
      <c r="B6" s="159" t="s">
        <v>24</v>
      </c>
      <c r="C6" s="160"/>
      <c r="D6" s="160"/>
      <c r="E6" s="160"/>
      <c r="F6" s="160"/>
      <c r="G6" s="161"/>
      <c r="H6" s="216"/>
      <c r="I6" s="217"/>
      <c r="J6" s="217"/>
      <c r="K6" s="217"/>
      <c r="L6" s="217"/>
      <c r="M6" s="217"/>
      <c r="N6" s="217"/>
      <c r="O6" s="217"/>
      <c r="P6" s="217"/>
      <c r="Q6" s="217"/>
      <c r="R6" s="217"/>
      <c r="S6" s="217"/>
      <c r="T6" s="217"/>
      <c r="U6" s="217"/>
      <c r="V6" s="217"/>
      <c r="W6" s="217"/>
      <c r="X6" s="217"/>
      <c r="Y6" s="218"/>
    </row>
    <row r="7" spans="2:25" s="4" customFormat="1" ht="21" customHeight="1">
      <c r="B7" s="144" t="s">
        <v>23</v>
      </c>
      <c r="C7" s="145"/>
      <c r="D7" s="145"/>
      <c r="E7" s="145"/>
      <c r="F7" s="157"/>
      <c r="G7" s="158"/>
      <c r="H7" s="212"/>
      <c r="I7" s="207"/>
      <c r="J7" s="207"/>
      <c r="K7" s="207"/>
      <c r="L7" s="207"/>
      <c r="M7" s="207"/>
      <c r="N7" s="207"/>
      <c r="O7" s="207"/>
      <c r="P7" s="207"/>
      <c r="Q7" s="207"/>
      <c r="R7" s="207"/>
      <c r="S7" s="207"/>
      <c r="T7" s="207"/>
      <c r="U7" s="207"/>
      <c r="V7" s="207"/>
      <c r="W7" s="207"/>
      <c r="X7" s="207"/>
      <c r="Y7" s="208"/>
    </row>
    <row r="8" spans="2:25" s="4" customFormat="1" ht="21" customHeight="1">
      <c r="B8" s="164"/>
      <c r="C8" s="165"/>
      <c r="D8" s="165"/>
      <c r="E8" s="165"/>
      <c r="F8" s="165"/>
      <c r="G8" s="166"/>
      <c r="H8" s="213"/>
      <c r="I8" s="214"/>
      <c r="J8" s="214"/>
      <c r="K8" s="214"/>
      <c r="L8" s="214"/>
      <c r="M8" s="214"/>
      <c r="N8" s="214"/>
      <c r="O8" s="214"/>
      <c r="P8" s="214"/>
      <c r="Q8" s="214"/>
      <c r="R8" s="214"/>
      <c r="S8" s="214"/>
      <c r="T8" s="214"/>
      <c r="U8" s="214"/>
      <c r="V8" s="214"/>
      <c r="W8" s="214"/>
      <c r="X8" s="214"/>
      <c r="Y8" s="215"/>
    </row>
    <row r="9" spans="2:25" s="4" customFormat="1" ht="21" customHeight="1">
      <c r="B9" s="159"/>
      <c r="C9" s="160"/>
      <c r="D9" s="160"/>
      <c r="E9" s="160"/>
      <c r="F9" s="160"/>
      <c r="G9" s="161"/>
      <c r="H9" s="204"/>
      <c r="I9" s="205"/>
      <c r="J9" s="205"/>
      <c r="K9" s="205"/>
      <c r="L9" s="205"/>
      <c r="M9" s="205"/>
      <c r="N9" s="205"/>
      <c r="O9" s="205"/>
      <c r="P9" s="205"/>
      <c r="Q9" s="205"/>
      <c r="R9" s="205"/>
      <c r="S9" s="205"/>
      <c r="T9" s="205"/>
      <c r="U9" s="205"/>
      <c r="V9" s="205"/>
      <c r="W9" s="205"/>
      <c r="X9" s="205"/>
      <c r="Y9" s="206"/>
    </row>
    <row r="10" spans="2:25" s="4" customFormat="1" ht="24" customHeight="1">
      <c r="B10" s="156" t="s">
        <v>2</v>
      </c>
      <c r="C10" s="157"/>
      <c r="D10" s="157"/>
      <c r="E10" s="157"/>
      <c r="F10" s="157"/>
      <c r="G10" s="158"/>
      <c r="H10" s="201"/>
      <c r="I10" s="202"/>
      <c r="J10" s="202"/>
      <c r="K10" s="202"/>
      <c r="L10" s="202"/>
      <c r="M10" s="202"/>
      <c r="N10" s="202"/>
      <c r="O10" s="202"/>
      <c r="P10" s="202"/>
      <c r="Q10" s="202"/>
      <c r="R10" s="202"/>
      <c r="S10" s="202"/>
      <c r="T10" s="202"/>
      <c r="U10" s="202"/>
      <c r="V10" s="202"/>
      <c r="W10" s="202"/>
      <c r="X10" s="202"/>
      <c r="Y10" s="203"/>
    </row>
    <row r="11" spans="2:25" s="4" customFormat="1" ht="24" customHeight="1">
      <c r="B11" s="162" t="s">
        <v>10</v>
      </c>
      <c r="C11" s="167"/>
      <c r="D11" s="167"/>
      <c r="E11" s="167"/>
      <c r="F11" s="167"/>
      <c r="G11" s="163"/>
      <c r="H11" s="209"/>
      <c r="I11" s="210"/>
      <c r="J11" s="210"/>
      <c r="K11" s="210"/>
      <c r="L11" s="210"/>
      <c r="M11" s="210"/>
      <c r="N11" s="210"/>
      <c r="O11" s="210"/>
      <c r="P11" s="210"/>
      <c r="Q11" s="210"/>
      <c r="R11" s="210"/>
      <c r="S11" s="210"/>
      <c r="T11" s="210"/>
      <c r="U11" s="210"/>
      <c r="V11" s="210"/>
      <c r="W11" s="210"/>
      <c r="X11" s="210"/>
      <c r="Y11" s="211"/>
    </row>
    <row r="12" spans="2:25" s="4" customFormat="1" ht="21" customHeight="1">
      <c r="B12" s="156" t="s">
        <v>26</v>
      </c>
      <c r="C12" s="157"/>
      <c r="D12" s="157"/>
      <c r="E12" s="157"/>
      <c r="F12" s="157"/>
      <c r="G12" s="158"/>
      <c r="H12" s="41" t="s">
        <v>3</v>
      </c>
      <c r="I12" s="207"/>
      <c r="J12" s="207"/>
      <c r="K12" s="207"/>
      <c r="L12" s="207"/>
      <c r="M12" s="207"/>
      <c r="N12" s="207"/>
      <c r="O12" s="207"/>
      <c r="P12" s="207"/>
      <c r="Q12" s="207"/>
      <c r="R12" s="207"/>
      <c r="S12" s="207"/>
      <c r="T12" s="207"/>
      <c r="U12" s="207"/>
      <c r="V12" s="207"/>
      <c r="W12" s="207"/>
      <c r="X12" s="207"/>
      <c r="Y12" s="208"/>
    </row>
    <row r="13" spans="2:25" ht="21" customHeight="1">
      <c r="B13" s="159"/>
      <c r="C13" s="160"/>
      <c r="D13" s="160"/>
      <c r="E13" s="160"/>
      <c r="F13" s="160"/>
      <c r="G13" s="161"/>
      <c r="H13" s="204"/>
      <c r="I13" s="205"/>
      <c r="J13" s="205"/>
      <c r="K13" s="205"/>
      <c r="L13" s="205"/>
      <c r="M13" s="205"/>
      <c r="N13" s="205"/>
      <c r="O13" s="205"/>
      <c r="P13" s="205"/>
      <c r="Q13" s="205"/>
      <c r="R13" s="205"/>
      <c r="S13" s="205"/>
      <c r="T13" s="205"/>
      <c r="U13" s="205"/>
      <c r="V13" s="205"/>
      <c r="W13" s="205"/>
      <c r="X13" s="205"/>
      <c r="Y13" s="206"/>
    </row>
    <row r="14" spans="2:25" ht="24" customHeight="1">
      <c r="B14" s="162" t="s">
        <v>20</v>
      </c>
      <c r="C14" s="167"/>
      <c r="D14" s="167"/>
      <c r="E14" s="167"/>
      <c r="F14" s="167"/>
      <c r="G14" s="163"/>
      <c r="H14" s="201"/>
      <c r="I14" s="202"/>
      <c r="J14" s="202"/>
      <c r="K14" s="202"/>
      <c r="L14" s="202"/>
      <c r="M14" s="202"/>
      <c r="N14" s="202"/>
      <c r="O14" s="203"/>
      <c r="P14" s="162" t="s">
        <v>59</v>
      </c>
      <c r="Q14" s="163"/>
      <c r="R14" s="216"/>
      <c r="S14" s="217"/>
      <c r="T14" s="217"/>
      <c r="U14" s="217"/>
      <c r="V14" s="217"/>
      <c r="W14" s="70" t="s">
        <v>57</v>
      </c>
      <c r="X14" s="3"/>
      <c r="Y14" s="37"/>
    </row>
    <row r="15" spans="2:25" ht="21" customHeight="1">
      <c r="B15" s="144" t="s">
        <v>55</v>
      </c>
      <c r="C15" s="145"/>
      <c r="D15" s="145"/>
      <c r="E15" s="145"/>
      <c r="F15" s="145"/>
      <c r="G15" s="168"/>
      <c r="H15" s="89"/>
      <c r="I15" s="200" t="s">
        <v>15</v>
      </c>
      <c r="J15" s="57" t="s">
        <v>46</v>
      </c>
      <c r="K15" s="89"/>
      <c r="L15" s="89"/>
      <c r="M15" s="199" t="s">
        <v>15</v>
      </c>
      <c r="N15" s="91" t="s">
        <v>45</v>
      </c>
      <c r="O15" s="89"/>
      <c r="P15" s="89"/>
      <c r="Q15" s="89"/>
      <c r="R15" s="89"/>
      <c r="S15" s="89"/>
      <c r="T15" s="89"/>
      <c r="U15" s="89"/>
      <c r="V15" s="89"/>
      <c r="W15" s="89"/>
      <c r="X15" s="89"/>
      <c r="Y15" s="90"/>
    </row>
    <row r="16" spans="2:25" ht="15" customHeight="1">
      <c r="B16" s="169"/>
      <c r="C16" s="170"/>
      <c r="D16" s="170"/>
      <c r="E16" s="170"/>
      <c r="F16" s="170"/>
      <c r="G16" s="171"/>
      <c r="H16" s="178" t="s">
        <v>69</v>
      </c>
      <c r="I16" s="179"/>
      <c r="J16" s="179"/>
      <c r="K16" s="179"/>
      <c r="L16" s="179"/>
      <c r="M16" s="179"/>
      <c r="N16" s="179"/>
      <c r="O16" s="179"/>
      <c r="P16" s="179"/>
      <c r="Q16" s="179"/>
      <c r="R16" s="179"/>
      <c r="S16" s="179"/>
      <c r="T16" s="179"/>
      <c r="U16" s="179"/>
      <c r="V16" s="179"/>
      <c r="W16" s="179"/>
      <c r="X16" s="179"/>
      <c r="Y16" s="180"/>
    </row>
    <row r="17" spans="2:25" ht="57" customHeight="1" thickBot="1">
      <c r="B17" s="172"/>
      <c r="C17" s="173"/>
      <c r="D17" s="173"/>
      <c r="E17" s="173"/>
      <c r="F17" s="173"/>
      <c r="G17" s="174"/>
      <c r="H17" s="175" t="s">
        <v>68</v>
      </c>
      <c r="I17" s="176"/>
      <c r="J17" s="176"/>
      <c r="K17" s="176"/>
      <c r="L17" s="176"/>
      <c r="M17" s="176"/>
      <c r="N17" s="176"/>
      <c r="O17" s="176"/>
      <c r="P17" s="176"/>
      <c r="Q17" s="176"/>
      <c r="R17" s="176"/>
      <c r="S17" s="176"/>
      <c r="T17" s="176"/>
      <c r="U17" s="176"/>
      <c r="V17" s="176"/>
      <c r="W17" s="176"/>
      <c r="X17" s="176"/>
      <c r="Y17" s="177"/>
    </row>
    <row r="18" spans="2:25" ht="21" customHeight="1" thickTop="1">
      <c r="B18" s="184" t="s">
        <v>34</v>
      </c>
      <c r="C18" s="185"/>
      <c r="D18" s="185"/>
      <c r="E18" s="185"/>
      <c r="F18" s="185"/>
      <c r="G18" s="185"/>
      <c r="H18" s="185"/>
      <c r="I18" s="185"/>
      <c r="J18" s="185"/>
      <c r="K18" s="185"/>
      <c r="L18" s="185"/>
      <c r="M18" s="185"/>
      <c r="N18" s="185"/>
      <c r="O18" s="185"/>
      <c r="P18" s="185"/>
      <c r="Q18" s="185"/>
      <c r="R18" s="185"/>
      <c r="S18" s="185"/>
      <c r="T18" s="185"/>
      <c r="U18" s="185"/>
      <c r="V18" s="185"/>
      <c r="W18" s="185"/>
      <c r="X18" s="185"/>
      <c r="Y18" s="186"/>
    </row>
    <row r="19" spans="2:25" ht="20.25" customHeight="1">
      <c r="B19" s="181" t="s">
        <v>33</v>
      </c>
      <c r="C19" s="182"/>
      <c r="D19" s="182"/>
      <c r="E19" s="182"/>
      <c r="F19" s="182"/>
      <c r="G19" s="182"/>
      <c r="H19" s="182"/>
      <c r="I19" s="182"/>
      <c r="J19" s="182"/>
      <c r="K19" s="182"/>
      <c r="L19" s="182"/>
      <c r="M19" s="182"/>
      <c r="N19" s="182"/>
      <c r="O19" s="182"/>
      <c r="P19" s="182"/>
      <c r="Q19" s="182"/>
      <c r="R19" s="182"/>
      <c r="S19" s="182"/>
      <c r="T19" s="182"/>
      <c r="U19" s="182"/>
      <c r="V19" s="182"/>
      <c r="W19" s="182"/>
      <c r="X19" s="182"/>
      <c r="Y19" s="183"/>
    </row>
    <row r="20" spans="2:25" ht="20.25" customHeight="1">
      <c r="B20" s="87" t="s">
        <v>35</v>
      </c>
      <c r="C20" s="88"/>
      <c r="D20" s="88"/>
      <c r="E20" s="88"/>
      <c r="F20" s="88"/>
      <c r="G20" s="88"/>
      <c r="H20" s="88"/>
      <c r="I20" s="88"/>
      <c r="J20" s="88"/>
      <c r="K20" s="88"/>
      <c r="L20" s="88"/>
      <c r="M20" s="88"/>
      <c r="N20" s="88"/>
      <c r="O20" s="88"/>
      <c r="P20" s="88"/>
      <c r="Q20" s="88"/>
      <c r="R20" s="74"/>
      <c r="S20" s="220" t="s">
        <v>15</v>
      </c>
      <c r="T20" s="4" t="s">
        <v>36</v>
      </c>
      <c r="U20" s="85"/>
      <c r="V20" s="85"/>
      <c r="W20" s="85"/>
      <c r="X20" s="85"/>
      <c r="Y20" s="86"/>
    </row>
    <row r="21" spans="2:25" ht="23.25" customHeight="1">
      <c r="B21" s="159" t="s">
        <v>24</v>
      </c>
      <c r="C21" s="160"/>
      <c r="D21" s="160"/>
      <c r="E21" s="160"/>
      <c r="F21" s="160"/>
      <c r="G21" s="161"/>
      <c r="H21" s="216"/>
      <c r="I21" s="217"/>
      <c r="J21" s="217"/>
      <c r="K21" s="217"/>
      <c r="L21" s="217"/>
      <c r="M21" s="217"/>
      <c r="N21" s="217"/>
      <c r="O21" s="217"/>
      <c r="P21" s="217"/>
      <c r="Q21" s="217"/>
      <c r="R21" s="217"/>
      <c r="S21" s="217"/>
      <c r="T21" s="217"/>
      <c r="U21" s="217"/>
      <c r="V21" s="217"/>
      <c r="W21" s="217"/>
      <c r="X21" s="217"/>
      <c r="Y21" s="218"/>
    </row>
    <row r="22" spans="2:25" ht="21" customHeight="1">
      <c r="B22" s="144" t="s">
        <v>23</v>
      </c>
      <c r="C22" s="145"/>
      <c r="D22" s="145"/>
      <c r="E22" s="145"/>
      <c r="F22" s="157"/>
      <c r="G22" s="158"/>
      <c r="H22" s="212"/>
      <c r="I22" s="207"/>
      <c r="J22" s="207"/>
      <c r="K22" s="207"/>
      <c r="L22" s="207"/>
      <c r="M22" s="207"/>
      <c r="N22" s="207"/>
      <c r="O22" s="207"/>
      <c r="P22" s="207"/>
      <c r="Q22" s="207"/>
      <c r="R22" s="207"/>
      <c r="S22" s="207"/>
      <c r="T22" s="207"/>
      <c r="U22" s="207"/>
      <c r="V22" s="207"/>
      <c r="W22" s="207"/>
      <c r="X22" s="207"/>
      <c r="Y22" s="208"/>
    </row>
    <row r="23" spans="2:25" ht="21" customHeight="1">
      <c r="B23" s="164"/>
      <c r="C23" s="165"/>
      <c r="D23" s="165"/>
      <c r="E23" s="165"/>
      <c r="F23" s="165"/>
      <c r="G23" s="166"/>
      <c r="H23" s="213"/>
      <c r="I23" s="214"/>
      <c r="J23" s="214"/>
      <c r="K23" s="214"/>
      <c r="L23" s="214"/>
      <c r="M23" s="214"/>
      <c r="N23" s="214"/>
      <c r="O23" s="214"/>
      <c r="P23" s="214"/>
      <c r="Q23" s="214"/>
      <c r="R23" s="214"/>
      <c r="S23" s="214"/>
      <c r="T23" s="214"/>
      <c r="U23" s="214"/>
      <c r="V23" s="214"/>
      <c r="W23" s="214"/>
      <c r="X23" s="214"/>
      <c r="Y23" s="215"/>
    </row>
    <row r="24" spans="2:25" ht="21" customHeight="1">
      <c r="B24" s="159"/>
      <c r="C24" s="160"/>
      <c r="D24" s="160"/>
      <c r="E24" s="160"/>
      <c r="F24" s="160"/>
      <c r="G24" s="161"/>
      <c r="H24" s="204"/>
      <c r="I24" s="205"/>
      <c r="J24" s="205"/>
      <c r="K24" s="205"/>
      <c r="L24" s="205"/>
      <c r="M24" s="205"/>
      <c r="N24" s="205"/>
      <c r="O24" s="205"/>
      <c r="P24" s="205"/>
      <c r="Q24" s="205"/>
      <c r="R24" s="205"/>
      <c r="S24" s="205"/>
      <c r="T24" s="205"/>
      <c r="U24" s="205"/>
      <c r="V24" s="205"/>
      <c r="W24" s="205"/>
      <c r="X24" s="205"/>
      <c r="Y24" s="206"/>
    </row>
    <row r="25" spans="2:25" ht="24" customHeight="1">
      <c r="B25" s="156" t="s">
        <v>2</v>
      </c>
      <c r="C25" s="157"/>
      <c r="D25" s="157"/>
      <c r="E25" s="157"/>
      <c r="F25" s="157"/>
      <c r="G25" s="158"/>
      <c r="H25" s="201"/>
      <c r="I25" s="202"/>
      <c r="J25" s="202"/>
      <c r="K25" s="202"/>
      <c r="L25" s="202"/>
      <c r="M25" s="202"/>
      <c r="N25" s="202"/>
      <c r="O25" s="202"/>
      <c r="P25" s="202"/>
      <c r="Q25" s="202"/>
      <c r="R25" s="202"/>
      <c r="S25" s="202"/>
      <c r="T25" s="202"/>
      <c r="U25" s="202"/>
      <c r="V25" s="202"/>
      <c r="W25" s="202"/>
      <c r="X25" s="202"/>
      <c r="Y25" s="203"/>
    </row>
    <row r="26" spans="2:25" ht="21" customHeight="1">
      <c r="B26" s="156" t="s">
        <v>26</v>
      </c>
      <c r="C26" s="157"/>
      <c r="D26" s="157"/>
      <c r="E26" s="157"/>
      <c r="F26" s="157"/>
      <c r="G26" s="158"/>
      <c r="H26" s="41" t="s">
        <v>3</v>
      </c>
      <c r="I26" s="207"/>
      <c r="J26" s="207"/>
      <c r="K26" s="207"/>
      <c r="L26" s="207"/>
      <c r="M26" s="207"/>
      <c r="N26" s="207"/>
      <c r="O26" s="207"/>
      <c r="P26" s="207"/>
      <c r="Q26" s="207"/>
      <c r="R26" s="207"/>
      <c r="S26" s="207"/>
      <c r="T26" s="207"/>
      <c r="U26" s="207"/>
      <c r="V26" s="207"/>
      <c r="W26" s="207"/>
      <c r="X26" s="207"/>
      <c r="Y26" s="208"/>
    </row>
    <row r="27" spans="2:25" ht="21" customHeight="1">
      <c r="B27" s="159"/>
      <c r="C27" s="160"/>
      <c r="D27" s="160"/>
      <c r="E27" s="160"/>
      <c r="F27" s="160"/>
      <c r="G27" s="161"/>
      <c r="H27" s="204"/>
      <c r="I27" s="205"/>
      <c r="J27" s="205"/>
      <c r="K27" s="205"/>
      <c r="L27" s="205"/>
      <c r="M27" s="205"/>
      <c r="N27" s="205"/>
      <c r="O27" s="205"/>
      <c r="P27" s="205"/>
      <c r="Q27" s="205"/>
      <c r="R27" s="205"/>
      <c r="S27" s="205"/>
      <c r="T27" s="205"/>
      <c r="U27" s="205"/>
      <c r="V27" s="205"/>
      <c r="W27" s="205"/>
      <c r="X27" s="205"/>
      <c r="Y27" s="206"/>
    </row>
    <row r="28" spans="2:25" ht="24" customHeight="1">
      <c r="B28" s="162" t="s">
        <v>20</v>
      </c>
      <c r="C28" s="167"/>
      <c r="D28" s="167"/>
      <c r="E28" s="167"/>
      <c r="F28" s="167"/>
      <c r="G28" s="163"/>
      <c r="H28" s="201"/>
      <c r="I28" s="202"/>
      <c r="J28" s="202"/>
      <c r="K28" s="202"/>
      <c r="L28" s="202"/>
      <c r="M28" s="202"/>
      <c r="N28" s="202"/>
      <c r="O28" s="203"/>
      <c r="P28" s="162" t="s">
        <v>59</v>
      </c>
      <c r="Q28" s="163"/>
      <c r="R28" s="216"/>
      <c r="S28" s="217"/>
      <c r="T28" s="217"/>
      <c r="U28" s="217"/>
      <c r="V28" s="217"/>
      <c r="W28" s="70" t="s">
        <v>57</v>
      </c>
      <c r="X28" s="3"/>
      <c r="Y28" s="37"/>
    </row>
    <row r="29" spans="2:25" s="1" customFormat="1" ht="9" customHeight="1" thickBot="1">
      <c r="B29" s="40"/>
      <c r="C29" s="40"/>
      <c r="D29" s="40"/>
      <c r="E29" s="40"/>
      <c r="F29" s="40"/>
      <c r="G29" s="40"/>
      <c r="H29" s="42"/>
      <c r="I29" s="42"/>
      <c r="J29" s="42"/>
      <c r="K29" s="42"/>
      <c r="L29" s="42"/>
      <c r="M29" s="42"/>
      <c r="N29" s="42"/>
      <c r="O29" s="42"/>
      <c r="P29" s="42"/>
      <c r="Q29" s="42"/>
      <c r="R29" s="42"/>
      <c r="S29" s="42"/>
      <c r="T29" s="42"/>
      <c r="U29" s="42"/>
      <c r="V29" s="42"/>
      <c r="W29" s="42"/>
      <c r="X29" s="42"/>
      <c r="Y29" s="42"/>
    </row>
    <row r="30" spans="2:25" ht="24" customHeight="1" thickBot="1">
      <c r="B30" s="153" t="s">
        <v>28</v>
      </c>
      <c r="C30" s="154"/>
      <c r="D30" s="154"/>
      <c r="E30" s="154"/>
      <c r="F30" s="154"/>
      <c r="G30" s="154"/>
      <c r="H30" s="154"/>
      <c r="I30" s="154"/>
      <c r="J30" s="154"/>
      <c r="K30" s="154"/>
      <c r="L30" s="154"/>
      <c r="M30" s="154"/>
      <c r="N30" s="154"/>
      <c r="O30" s="154"/>
      <c r="P30" s="154"/>
      <c r="Q30" s="154"/>
      <c r="R30" s="154"/>
      <c r="S30" s="154"/>
      <c r="T30" s="154"/>
      <c r="U30" s="154"/>
      <c r="V30" s="154"/>
      <c r="W30" s="154"/>
      <c r="X30" s="154"/>
      <c r="Y30" s="155"/>
    </row>
    <row r="31" spans="2:25" ht="18" customHeight="1">
      <c r="B31" s="140" t="s">
        <v>1</v>
      </c>
      <c r="C31" s="141"/>
      <c r="D31" s="141"/>
      <c r="E31" s="141"/>
      <c r="F31" s="141"/>
      <c r="G31" s="141"/>
      <c r="H31" s="141"/>
      <c r="I31" s="141"/>
      <c r="J31" s="141"/>
      <c r="K31" s="141"/>
      <c r="L31" s="141"/>
      <c r="M31" s="141"/>
      <c r="N31" s="148" t="s">
        <v>64</v>
      </c>
      <c r="O31" s="149"/>
      <c r="P31" s="149"/>
      <c r="Q31" s="149"/>
      <c r="R31" s="150"/>
      <c r="S31" s="148" t="s">
        <v>37</v>
      </c>
      <c r="T31" s="150"/>
      <c r="U31" s="148" t="s">
        <v>65</v>
      </c>
      <c r="V31" s="149"/>
      <c r="W31" s="149"/>
      <c r="X31" s="149"/>
      <c r="Y31" s="150"/>
    </row>
    <row r="32" spans="2:25" s="1" customFormat="1" ht="30" customHeight="1">
      <c r="B32" s="142" t="s">
        <v>41</v>
      </c>
      <c r="C32" s="143"/>
      <c r="D32" s="143"/>
      <c r="E32" s="143"/>
      <c r="F32" s="143"/>
      <c r="G32" s="143"/>
      <c r="H32" s="143"/>
      <c r="I32" s="143"/>
      <c r="J32" s="143"/>
      <c r="K32" s="143"/>
      <c r="L32" s="143"/>
      <c r="M32" s="143"/>
      <c r="N32" s="123">
        <f>ROUNDDOWN(10000*1.1,0)</f>
        <v>11000</v>
      </c>
      <c r="O32" s="124"/>
      <c r="P32" s="124"/>
      <c r="Q32" s="121" t="s">
        <v>11</v>
      </c>
      <c r="R32" s="122"/>
      <c r="S32" s="221"/>
      <c r="T32" s="84" t="s">
        <v>38</v>
      </c>
      <c r="U32" s="151" t="s">
        <v>30</v>
      </c>
      <c r="V32" s="152"/>
      <c r="W32" s="152"/>
      <c r="X32" s="72">
        <v>0</v>
      </c>
      <c r="Y32" s="83" t="s">
        <v>31</v>
      </c>
    </row>
    <row r="33" spans="2:25" s="1" customFormat="1" ht="30" customHeight="1">
      <c r="B33" s="144" t="s">
        <v>42</v>
      </c>
      <c r="C33" s="145"/>
      <c r="D33" s="145"/>
      <c r="E33" s="145"/>
      <c r="F33" s="145"/>
      <c r="G33" s="145"/>
      <c r="H33" s="145"/>
      <c r="I33" s="145"/>
      <c r="J33" s="145"/>
      <c r="K33" s="145"/>
      <c r="L33" s="145"/>
      <c r="M33" s="145"/>
      <c r="N33" s="224"/>
      <c r="O33" s="225"/>
      <c r="P33" s="225"/>
      <c r="Q33" s="109" t="s">
        <v>43</v>
      </c>
      <c r="R33" s="110"/>
      <c r="S33" s="222"/>
      <c r="T33" s="119" t="s">
        <v>47</v>
      </c>
      <c r="U33" s="228"/>
      <c r="V33" s="229"/>
      <c r="W33" s="229"/>
      <c r="X33" s="135" t="s">
        <v>31</v>
      </c>
      <c r="Y33" s="136"/>
    </row>
    <row r="34" spans="2:25" s="1" customFormat="1" ht="37.5" customHeight="1">
      <c r="B34" s="146"/>
      <c r="C34" s="147"/>
      <c r="D34" s="147"/>
      <c r="E34" s="147"/>
      <c r="F34" s="147"/>
      <c r="G34" s="147"/>
      <c r="H34" s="147"/>
      <c r="I34" s="147"/>
      <c r="J34" s="147"/>
      <c r="K34" s="147"/>
      <c r="L34" s="147"/>
      <c r="M34" s="147"/>
      <c r="N34" s="226"/>
      <c r="O34" s="227"/>
      <c r="P34" s="227"/>
      <c r="Q34" s="111"/>
      <c r="R34" s="112"/>
      <c r="S34" s="223"/>
      <c r="T34" s="120"/>
      <c r="U34" s="230"/>
      <c r="V34" s="231"/>
      <c r="W34" s="231"/>
      <c r="X34" s="137"/>
      <c r="Y34" s="138"/>
    </row>
    <row r="35" spans="2:25" s="1" customFormat="1" ht="6" customHeight="1">
      <c r="B35" s="43"/>
      <c r="C35" s="58"/>
      <c r="D35" s="58"/>
      <c r="E35" s="58"/>
      <c r="F35" s="71"/>
      <c r="G35" s="71"/>
      <c r="H35" s="71"/>
      <c r="I35" s="71"/>
      <c r="J35" s="71"/>
      <c r="K35" s="71"/>
      <c r="L35" s="71"/>
      <c r="M35" s="71"/>
      <c r="N35" s="71"/>
      <c r="O35" s="71"/>
      <c r="P35" s="80"/>
      <c r="Q35" s="80"/>
      <c r="R35" s="80"/>
      <c r="S35" s="80"/>
      <c r="T35" s="81"/>
      <c r="U35" s="81"/>
      <c r="V35" s="81"/>
      <c r="W35" s="81"/>
      <c r="X35" s="81"/>
      <c r="Y35" s="82"/>
    </row>
    <row r="36" spans="2:25" s="1" customFormat="1" ht="12.75" customHeight="1">
      <c r="B36" s="44"/>
      <c r="C36" s="59"/>
      <c r="D36" s="69" t="s">
        <v>39</v>
      </c>
      <c r="F36" s="69"/>
      <c r="G36" s="69"/>
      <c r="H36" s="69"/>
      <c r="I36" s="69"/>
      <c r="J36" s="69"/>
      <c r="K36" s="69"/>
      <c r="L36" s="69"/>
      <c r="M36" s="69"/>
      <c r="N36" s="69"/>
      <c r="O36" s="69"/>
      <c r="P36" s="69"/>
      <c r="Q36" s="69"/>
      <c r="R36" s="69"/>
      <c r="S36" s="69"/>
      <c r="T36" s="69"/>
      <c r="U36" s="69"/>
      <c r="V36" s="69"/>
      <c r="W36" s="69"/>
      <c r="X36" s="69"/>
      <c r="Y36" s="68"/>
    </row>
    <row r="37" spans="2:25" s="1" customFormat="1" ht="12.75" customHeight="1">
      <c r="B37" s="44"/>
      <c r="C37" s="59"/>
      <c r="D37" s="69" t="s">
        <v>40</v>
      </c>
      <c r="F37" s="69"/>
      <c r="G37" s="69"/>
      <c r="H37" s="69"/>
      <c r="I37" s="69"/>
      <c r="J37" s="69"/>
      <c r="K37" s="69"/>
      <c r="L37" s="69"/>
      <c r="M37" s="69"/>
      <c r="N37" s="69"/>
      <c r="O37" s="69"/>
      <c r="P37" s="69"/>
      <c r="Q37" s="69"/>
      <c r="R37" s="69"/>
      <c r="S37" s="69"/>
      <c r="T37" s="69"/>
      <c r="U37" s="69"/>
      <c r="V37" s="69"/>
      <c r="W37" s="69"/>
      <c r="X37" s="69"/>
      <c r="Y37" s="65"/>
    </row>
    <row r="38" spans="2:25" s="1" customFormat="1" ht="12.75" customHeight="1">
      <c r="B38" s="44"/>
      <c r="C38" s="59"/>
      <c r="D38" s="69" t="s">
        <v>44</v>
      </c>
      <c r="F38" s="69"/>
      <c r="G38" s="69"/>
      <c r="H38" s="69"/>
      <c r="I38" s="69"/>
      <c r="J38" s="69"/>
      <c r="K38" s="69"/>
      <c r="L38" s="69"/>
      <c r="M38" s="69"/>
      <c r="N38" s="69"/>
      <c r="O38" s="69"/>
      <c r="P38" s="69"/>
      <c r="Q38" s="69"/>
      <c r="R38" s="69"/>
      <c r="S38" s="69"/>
      <c r="T38" s="69"/>
      <c r="U38" s="69"/>
      <c r="V38" s="69"/>
      <c r="W38" s="69"/>
      <c r="X38" s="69"/>
      <c r="Y38" s="65"/>
    </row>
    <row r="39" spans="2:25" s="1" customFormat="1" ht="12.75" customHeight="1">
      <c r="B39" s="44"/>
      <c r="C39" s="59"/>
      <c r="D39" s="69" t="s">
        <v>14</v>
      </c>
      <c r="G39" s="64"/>
      <c r="H39" s="64"/>
      <c r="I39" s="66"/>
      <c r="J39" s="64"/>
      <c r="K39" s="64"/>
      <c r="L39" s="64"/>
      <c r="M39" s="64"/>
      <c r="N39" s="64"/>
      <c r="O39" s="64"/>
      <c r="P39" s="64"/>
      <c r="Q39" s="64"/>
      <c r="R39" s="64"/>
      <c r="S39" s="64"/>
      <c r="T39" s="64"/>
      <c r="U39" s="64"/>
      <c r="V39" s="64"/>
      <c r="W39" s="64"/>
      <c r="X39" s="64"/>
      <c r="Y39" s="65"/>
    </row>
    <row r="40" spans="2:25" s="1" customFormat="1" ht="15" customHeight="1">
      <c r="B40" s="45"/>
      <c r="C40" s="60"/>
      <c r="D40" s="69" t="s">
        <v>27</v>
      </c>
      <c r="G40" s="67"/>
      <c r="H40" s="67"/>
      <c r="I40" s="67"/>
      <c r="J40" s="67"/>
      <c r="K40" s="67"/>
      <c r="L40" s="67"/>
      <c r="M40" s="67"/>
      <c r="N40" s="67"/>
      <c r="O40" s="67"/>
      <c r="P40" s="67"/>
      <c r="Q40" s="67"/>
      <c r="R40" s="67"/>
      <c r="S40" s="67"/>
      <c r="T40" s="67"/>
      <c r="U40" s="67"/>
      <c r="V40" s="67"/>
      <c r="W40" s="67"/>
      <c r="X40" s="67"/>
      <c r="Y40" s="68"/>
    </row>
    <row r="41" spans="2:25" s="1" customFormat="1" ht="15" customHeight="1">
      <c r="B41" s="45"/>
      <c r="C41" s="60"/>
      <c r="D41" s="69" t="s">
        <v>63</v>
      </c>
      <c r="G41" s="67"/>
      <c r="H41" s="67"/>
      <c r="I41" s="67"/>
      <c r="J41" s="67"/>
      <c r="K41" s="67"/>
      <c r="L41" s="67"/>
      <c r="M41" s="67"/>
      <c r="N41" s="67"/>
      <c r="O41" s="67"/>
      <c r="P41" s="67"/>
      <c r="Q41" s="67"/>
      <c r="R41" s="67"/>
      <c r="S41" s="67"/>
      <c r="T41" s="67"/>
      <c r="U41" s="67"/>
      <c r="V41" s="67"/>
      <c r="W41" s="67"/>
      <c r="X41" s="67"/>
      <c r="Y41" s="68"/>
    </row>
    <row r="42" spans="2:25" s="1" customFormat="1" ht="6.75" customHeight="1">
      <c r="B42" s="45"/>
      <c r="C42" s="60"/>
      <c r="D42" s="60"/>
      <c r="E42" s="60"/>
      <c r="F42" s="26"/>
      <c r="G42" s="48"/>
      <c r="H42" s="48"/>
      <c r="I42" s="48"/>
      <c r="J42" s="48"/>
      <c r="K42" s="48"/>
      <c r="L42" s="48"/>
      <c r="M42" s="48"/>
      <c r="N42" s="48"/>
      <c r="O42" s="48"/>
      <c r="P42" s="48"/>
      <c r="Q42" s="48"/>
      <c r="R42" s="48"/>
      <c r="S42" s="48"/>
      <c r="T42" s="48"/>
      <c r="U42" s="48"/>
      <c r="V42" s="48"/>
      <c r="W42" s="48"/>
      <c r="X42" s="48"/>
      <c r="Y42" s="49"/>
    </row>
    <row r="43" spans="2:25" s="1" customFormat="1" ht="16.5" customHeight="1">
      <c r="B43" s="45"/>
      <c r="C43" s="60"/>
      <c r="D43" s="60"/>
      <c r="E43" s="60"/>
      <c r="F43" s="55" t="s">
        <v>67</v>
      </c>
      <c r="G43" s="14"/>
      <c r="H43" s="12"/>
      <c r="I43" s="2"/>
      <c r="J43" s="2"/>
      <c r="K43" s="16"/>
      <c r="L43" s="2"/>
      <c r="M43" s="2"/>
      <c r="N43" s="2"/>
      <c r="O43" s="2"/>
      <c r="P43" s="2"/>
      <c r="Q43" s="2"/>
      <c r="R43" s="2"/>
      <c r="S43" s="2"/>
      <c r="T43" s="2"/>
      <c r="U43" s="2"/>
      <c r="V43" s="2"/>
      <c r="W43" s="2"/>
      <c r="X43" s="2"/>
      <c r="Y43" s="13"/>
    </row>
    <row r="44" spans="2:28" s="1" customFormat="1" ht="15.75" customHeight="1">
      <c r="B44" s="46"/>
      <c r="C44" s="61"/>
      <c r="D44" s="61"/>
      <c r="E44" s="61"/>
      <c r="F44" s="14"/>
      <c r="G44" s="12" t="s">
        <v>5</v>
      </c>
      <c r="H44" s="14"/>
      <c r="I44" s="9"/>
      <c r="J44" s="9"/>
      <c r="K44" s="9"/>
      <c r="Y44" s="20"/>
      <c r="AB44" s="79"/>
    </row>
    <row r="45" spans="2:25" s="1" customFormat="1" ht="18" customHeight="1">
      <c r="B45" s="47"/>
      <c r="C45" s="14"/>
      <c r="D45" s="14"/>
      <c r="E45" s="14"/>
      <c r="F45" s="14"/>
      <c r="G45" s="23"/>
      <c r="H45" s="23"/>
      <c r="I45" s="116" t="s">
        <v>4</v>
      </c>
      <c r="J45" s="117"/>
      <c r="K45" s="118"/>
      <c r="L45" s="17">
        <v>4</v>
      </c>
      <c r="M45" s="24">
        <v>5</v>
      </c>
      <c r="N45" s="24">
        <v>6</v>
      </c>
      <c r="O45" s="24">
        <v>7</v>
      </c>
      <c r="P45" s="24">
        <v>8</v>
      </c>
      <c r="Q45" s="24">
        <v>9</v>
      </c>
      <c r="R45" s="24">
        <v>10</v>
      </c>
      <c r="S45" s="24">
        <v>11</v>
      </c>
      <c r="T45" s="77" t="s">
        <v>7</v>
      </c>
      <c r="U45" s="51"/>
      <c r="V45" s="53"/>
      <c r="W45" s="53"/>
      <c r="X45" s="53"/>
      <c r="Y45" s="21"/>
    </row>
    <row r="46" spans="2:25" s="1" customFormat="1" ht="18" customHeight="1">
      <c r="B46" s="47"/>
      <c r="C46" s="14"/>
      <c r="D46" s="14"/>
      <c r="E46" s="14"/>
      <c r="F46" s="14"/>
      <c r="G46" s="23"/>
      <c r="H46" s="23"/>
      <c r="I46" s="125" t="s">
        <v>25</v>
      </c>
      <c r="J46" s="126"/>
      <c r="K46" s="127"/>
      <c r="L46" s="100">
        <f>ROUNDDOWN(38000*1.1,0)</f>
        <v>41800</v>
      </c>
      <c r="M46" s="100">
        <f>L46-4400</f>
        <v>37400</v>
      </c>
      <c r="N46" s="100">
        <f aca="true" t="shared" si="0" ref="N46:S46">M46-4400</f>
        <v>33000</v>
      </c>
      <c r="O46" s="100">
        <f t="shared" si="0"/>
        <v>28600</v>
      </c>
      <c r="P46" s="100">
        <f t="shared" si="0"/>
        <v>24200</v>
      </c>
      <c r="Q46" s="100">
        <f t="shared" si="0"/>
        <v>19800</v>
      </c>
      <c r="R46" s="100">
        <f t="shared" si="0"/>
        <v>15400</v>
      </c>
      <c r="S46" s="100">
        <f t="shared" si="0"/>
        <v>11000</v>
      </c>
      <c r="T46" s="78">
        <f>L46</f>
        <v>41800</v>
      </c>
      <c r="U46" s="51"/>
      <c r="V46" s="53"/>
      <c r="W46" s="53"/>
      <c r="X46" s="53"/>
      <c r="Y46" s="21"/>
    </row>
    <row r="47" spans="2:25" s="1" customFormat="1" ht="18" customHeight="1" hidden="1">
      <c r="B47" s="47"/>
      <c r="C47" s="14"/>
      <c r="D47" s="14"/>
      <c r="E47" s="14"/>
      <c r="F47" s="14"/>
      <c r="H47" s="96" t="s">
        <v>56</v>
      </c>
      <c r="I47" s="106" t="s">
        <v>25</v>
      </c>
      <c r="J47" s="107"/>
      <c r="K47" s="108"/>
      <c r="L47" s="97">
        <f>32000</f>
        <v>32000</v>
      </c>
      <c r="M47" s="97">
        <f>28000</f>
        <v>28000</v>
      </c>
      <c r="N47" s="97">
        <f>24000</f>
        <v>24000</v>
      </c>
      <c r="O47" s="97">
        <f>20000</f>
        <v>20000</v>
      </c>
      <c r="P47" s="97">
        <f>16000</f>
        <v>16000</v>
      </c>
      <c r="Q47" s="97">
        <f>12000</f>
        <v>12000</v>
      </c>
      <c r="R47" s="97">
        <f>8000</f>
        <v>8000</v>
      </c>
      <c r="S47" s="97">
        <f>4000</f>
        <v>4000</v>
      </c>
      <c r="T47" s="98">
        <f>32000</f>
        <v>32000</v>
      </c>
      <c r="U47" s="52"/>
      <c r="V47" s="54"/>
      <c r="W47" s="54"/>
      <c r="X47" s="54"/>
      <c r="Y47" s="22"/>
    </row>
    <row r="48" spans="2:25" s="1" customFormat="1" ht="6" customHeight="1">
      <c r="B48" s="47"/>
      <c r="C48" s="14"/>
      <c r="D48" s="14"/>
      <c r="E48" s="14"/>
      <c r="F48" s="14"/>
      <c r="O48" s="14"/>
      <c r="P48" s="113"/>
      <c r="Q48" s="113"/>
      <c r="R48" s="113"/>
      <c r="S48" s="6"/>
      <c r="T48" s="114"/>
      <c r="U48" s="114"/>
      <c r="V48" s="114"/>
      <c r="W48" s="114"/>
      <c r="X48" s="114"/>
      <c r="Y48" s="115"/>
    </row>
    <row r="49" spans="2:25" s="1" customFormat="1" ht="15.75" customHeight="1">
      <c r="B49" s="47"/>
      <c r="C49" s="14"/>
      <c r="D49" s="14"/>
      <c r="E49" s="14"/>
      <c r="F49" s="14"/>
      <c r="G49" s="12" t="s">
        <v>6</v>
      </c>
      <c r="H49" s="12"/>
      <c r="I49" s="11"/>
      <c r="J49" s="11"/>
      <c r="K49" s="11"/>
      <c r="L49" s="11"/>
      <c r="M49" s="11"/>
      <c r="N49" s="14"/>
      <c r="O49" s="27"/>
      <c r="P49" s="28"/>
      <c r="Q49" s="29"/>
      <c r="R49" s="29"/>
      <c r="S49" s="29"/>
      <c r="T49" s="30"/>
      <c r="U49" s="30"/>
      <c r="V49" s="30"/>
      <c r="W49" s="30"/>
      <c r="X49" s="30"/>
      <c r="Y49" s="25"/>
    </row>
    <row r="50" spans="2:25" s="1" customFormat="1" ht="18" customHeight="1">
      <c r="B50" s="47"/>
      <c r="C50" s="14"/>
      <c r="D50" s="14"/>
      <c r="E50" s="14"/>
      <c r="F50" s="14"/>
      <c r="G50" s="23"/>
      <c r="H50" s="23"/>
      <c r="I50" s="105" t="s">
        <v>25</v>
      </c>
      <c r="J50" s="105"/>
      <c r="K50" s="105"/>
      <c r="L50" s="139">
        <f>ROUNDDOWN(66000*1.1,0)</f>
        <v>72600</v>
      </c>
      <c r="M50" s="139"/>
      <c r="N50" s="23"/>
      <c r="O50" s="104"/>
      <c r="P50" s="104"/>
      <c r="Q50" s="104"/>
      <c r="R50" s="104"/>
      <c r="S50" s="104"/>
      <c r="T50" s="104"/>
      <c r="U50" s="50"/>
      <c r="V50" s="50"/>
      <c r="W50" s="50"/>
      <c r="X50" s="50"/>
      <c r="Y50" s="25"/>
    </row>
    <row r="51" spans="2:25" s="1" customFormat="1" ht="18" customHeight="1" hidden="1">
      <c r="B51" s="47"/>
      <c r="C51" s="14"/>
      <c r="D51" s="14"/>
      <c r="E51" s="14"/>
      <c r="F51" s="14"/>
      <c r="G51" s="23"/>
      <c r="H51" s="99" t="s">
        <v>56</v>
      </c>
      <c r="I51" s="102" t="s">
        <v>25</v>
      </c>
      <c r="J51" s="102"/>
      <c r="K51" s="102"/>
      <c r="L51" s="103">
        <v>48000</v>
      </c>
      <c r="M51" s="103"/>
      <c r="N51" s="23"/>
      <c r="O51" s="50"/>
      <c r="P51" s="50"/>
      <c r="Q51" s="50"/>
      <c r="R51" s="50"/>
      <c r="S51" s="50"/>
      <c r="T51" s="50"/>
      <c r="U51" s="50"/>
      <c r="V51" s="50"/>
      <c r="W51" s="50"/>
      <c r="X51" s="50"/>
      <c r="Y51" s="25"/>
    </row>
    <row r="52" spans="2:25" s="1" customFormat="1" ht="12" customHeight="1" thickBot="1">
      <c r="B52" s="56"/>
      <c r="C52" s="8"/>
      <c r="D52" s="8"/>
      <c r="E52" s="8"/>
      <c r="F52" s="8"/>
      <c r="G52" s="8"/>
      <c r="H52" s="8"/>
      <c r="I52" s="8"/>
      <c r="J52" s="9"/>
      <c r="K52" s="9"/>
      <c r="L52" s="9"/>
      <c r="M52" s="9"/>
      <c r="N52" s="9"/>
      <c r="O52" s="9"/>
      <c r="P52" s="9"/>
      <c r="Q52" s="10"/>
      <c r="R52" s="10"/>
      <c r="S52" s="10"/>
      <c r="T52" s="10"/>
      <c r="U52" s="10"/>
      <c r="V52" s="10"/>
      <c r="W52" s="10"/>
      <c r="X52" s="10"/>
      <c r="Y52" s="15"/>
    </row>
    <row r="53" spans="2:25" s="1" customFormat="1" ht="24" customHeight="1" thickBot="1">
      <c r="B53" s="132" t="s">
        <v>17</v>
      </c>
      <c r="C53" s="133"/>
      <c r="D53" s="133"/>
      <c r="E53" s="133"/>
      <c r="F53" s="133"/>
      <c r="G53" s="133"/>
      <c r="H53" s="133"/>
      <c r="I53" s="133"/>
      <c r="J53" s="133"/>
      <c r="K53" s="133"/>
      <c r="L53" s="133"/>
      <c r="M53" s="133"/>
      <c r="N53" s="133"/>
      <c r="O53" s="133"/>
      <c r="P53" s="133"/>
      <c r="Q53" s="133"/>
      <c r="R53" s="133"/>
      <c r="S53" s="133"/>
      <c r="T53" s="133"/>
      <c r="U53" s="133"/>
      <c r="V53" s="133"/>
      <c r="W53" s="133"/>
      <c r="X53" s="133"/>
      <c r="Y53" s="134"/>
    </row>
    <row r="54" spans="2:25" ht="6" customHeight="1">
      <c r="B54" s="19"/>
      <c r="C54" s="2"/>
      <c r="D54" s="2"/>
      <c r="E54" s="2"/>
      <c r="F54" s="2"/>
      <c r="G54" s="2"/>
      <c r="H54" s="2"/>
      <c r="I54" s="2"/>
      <c r="J54" s="2"/>
      <c r="K54" s="2"/>
      <c r="L54" s="2"/>
      <c r="M54" s="2"/>
      <c r="N54" s="2"/>
      <c r="O54" s="2"/>
      <c r="P54" s="2"/>
      <c r="Q54" s="2"/>
      <c r="R54" s="2"/>
      <c r="S54" s="2"/>
      <c r="T54" s="2"/>
      <c r="U54" s="2"/>
      <c r="V54" s="2"/>
      <c r="W54" s="2"/>
      <c r="X54" s="2"/>
      <c r="Y54" s="13"/>
    </row>
    <row r="55" spans="2:25" ht="15.75" customHeight="1">
      <c r="B55" s="232" t="s">
        <v>15</v>
      </c>
      <c r="C55" s="62"/>
      <c r="D55" s="95" t="s">
        <v>0</v>
      </c>
      <c r="E55" s="7"/>
      <c r="G55" s="101" t="s">
        <v>58</v>
      </c>
      <c r="J55" s="2"/>
      <c r="K55" s="2"/>
      <c r="L55" s="2"/>
      <c r="M55" s="7" t="s">
        <v>16</v>
      </c>
      <c r="P55" s="2"/>
      <c r="Q55" s="2"/>
      <c r="R55" s="2"/>
      <c r="S55" s="2"/>
      <c r="T55" s="2"/>
      <c r="U55" s="2"/>
      <c r="V55" s="2"/>
      <c r="W55" s="2"/>
      <c r="X55" s="2"/>
      <c r="Y55" s="13"/>
    </row>
    <row r="56" spans="2:25" ht="15.75" customHeight="1">
      <c r="B56" s="232" t="s">
        <v>15</v>
      </c>
      <c r="C56" s="62"/>
      <c r="D56" s="95" t="s">
        <v>8</v>
      </c>
      <c r="E56" s="7"/>
      <c r="G56" s="2"/>
      <c r="H56" s="2"/>
      <c r="I56" s="2"/>
      <c r="J56" s="7"/>
      <c r="K56" s="2"/>
      <c r="L56" s="2"/>
      <c r="M56" s="2"/>
      <c r="N56" s="2"/>
      <c r="O56" s="2"/>
      <c r="P56" s="2"/>
      <c r="Q56" s="2"/>
      <c r="R56" s="2"/>
      <c r="S56" s="2"/>
      <c r="T56" s="2"/>
      <c r="U56" s="2"/>
      <c r="V56" s="2"/>
      <c r="W56" s="2"/>
      <c r="X56" s="2"/>
      <c r="Y56" s="13"/>
    </row>
    <row r="57" spans="2:25" ht="6" customHeight="1">
      <c r="B57" s="94"/>
      <c r="C57" s="62"/>
      <c r="D57" s="95"/>
      <c r="E57" s="7"/>
      <c r="G57" s="2"/>
      <c r="H57" s="2"/>
      <c r="I57" s="2"/>
      <c r="J57" s="7"/>
      <c r="K57" s="2"/>
      <c r="L57" s="2"/>
      <c r="M57" s="2"/>
      <c r="N57" s="2"/>
      <c r="O57" s="2"/>
      <c r="P57" s="2"/>
      <c r="Q57" s="2"/>
      <c r="R57" s="2"/>
      <c r="S57" s="2"/>
      <c r="T57" s="2"/>
      <c r="U57" s="2"/>
      <c r="V57" s="2"/>
      <c r="W57" s="2"/>
      <c r="X57" s="2"/>
      <c r="Y57" s="13"/>
    </row>
    <row r="58" spans="2:25" ht="13.5">
      <c r="B58" s="19"/>
      <c r="C58" s="2"/>
      <c r="D58" s="2"/>
      <c r="E58" s="2"/>
      <c r="F58" s="31" t="s">
        <v>9</v>
      </c>
      <c r="H58" s="32" t="s">
        <v>60</v>
      </c>
      <c r="J58" s="32"/>
      <c r="K58" s="32"/>
      <c r="L58" s="32"/>
      <c r="M58" s="32"/>
      <c r="N58" s="32"/>
      <c r="O58" s="32"/>
      <c r="P58" s="32"/>
      <c r="Q58" s="32"/>
      <c r="R58" s="32"/>
      <c r="S58" s="32"/>
      <c r="T58" s="2"/>
      <c r="U58" s="2"/>
      <c r="V58" s="2"/>
      <c r="W58" s="2"/>
      <c r="X58" s="2"/>
      <c r="Y58" s="13"/>
    </row>
    <row r="59" spans="2:25" ht="13.5">
      <c r="B59" s="19"/>
      <c r="C59" s="2"/>
      <c r="D59" s="2"/>
      <c r="E59" s="2"/>
      <c r="F59" s="31"/>
      <c r="H59" s="32" t="s">
        <v>61</v>
      </c>
      <c r="J59" s="32"/>
      <c r="K59" s="32"/>
      <c r="L59" s="32"/>
      <c r="M59" s="32"/>
      <c r="N59" s="32"/>
      <c r="O59" s="32"/>
      <c r="P59" s="32"/>
      <c r="Q59" s="32"/>
      <c r="R59" s="32"/>
      <c r="S59" s="32"/>
      <c r="T59" s="2"/>
      <c r="U59" s="2"/>
      <c r="V59" s="2"/>
      <c r="W59" s="2"/>
      <c r="X59" s="2"/>
      <c r="Y59" s="13"/>
    </row>
    <row r="60" spans="2:25" ht="13.5">
      <c r="B60" s="19"/>
      <c r="C60" s="2"/>
      <c r="D60" s="2"/>
      <c r="E60" s="2"/>
      <c r="F60" s="2"/>
      <c r="G60" s="32"/>
      <c r="H60" s="32" t="s">
        <v>62</v>
      </c>
      <c r="J60" s="32"/>
      <c r="K60" s="32"/>
      <c r="L60" s="32"/>
      <c r="M60" s="32"/>
      <c r="N60" s="32"/>
      <c r="O60" s="32"/>
      <c r="P60" s="32"/>
      <c r="Q60" s="32"/>
      <c r="R60" s="32"/>
      <c r="S60" s="32"/>
      <c r="T60" s="2"/>
      <c r="U60" s="2"/>
      <c r="V60" s="2"/>
      <c r="W60" s="2"/>
      <c r="X60" s="2"/>
      <c r="Y60" s="13"/>
    </row>
    <row r="61" spans="2:25" ht="5.25" customHeight="1" thickBot="1">
      <c r="B61" s="19"/>
      <c r="C61" s="2"/>
      <c r="D61" s="2"/>
      <c r="E61" s="2"/>
      <c r="F61" s="2"/>
      <c r="G61" s="2"/>
      <c r="H61" s="2"/>
      <c r="I61" s="2"/>
      <c r="J61" s="2"/>
      <c r="K61" s="2"/>
      <c r="L61" s="2"/>
      <c r="M61" s="2"/>
      <c r="N61" s="2"/>
      <c r="O61" s="2"/>
      <c r="P61" s="2"/>
      <c r="Q61" s="2"/>
      <c r="R61" s="2"/>
      <c r="S61" s="2"/>
      <c r="T61" s="2"/>
      <c r="U61" s="2"/>
      <c r="V61" s="2"/>
      <c r="W61" s="2"/>
      <c r="X61" s="2"/>
      <c r="Y61" s="13"/>
    </row>
    <row r="62" spans="2:25" ht="24" customHeight="1" thickBot="1">
      <c r="B62" s="132" t="s">
        <v>48</v>
      </c>
      <c r="C62" s="133"/>
      <c r="D62" s="133"/>
      <c r="E62" s="133"/>
      <c r="F62" s="133"/>
      <c r="G62" s="133"/>
      <c r="H62" s="133"/>
      <c r="I62" s="133"/>
      <c r="J62" s="133"/>
      <c r="K62" s="133"/>
      <c r="L62" s="133"/>
      <c r="M62" s="133"/>
      <c r="N62" s="133"/>
      <c r="O62" s="133"/>
      <c r="P62" s="133"/>
      <c r="Q62" s="133"/>
      <c r="R62" s="133"/>
      <c r="S62" s="133"/>
      <c r="T62" s="133"/>
      <c r="U62" s="133"/>
      <c r="V62" s="133"/>
      <c r="W62" s="133"/>
      <c r="X62" s="133"/>
      <c r="Y62" s="134"/>
    </row>
    <row r="63" spans="2:25" ht="21" customHeight="1">
      <c r="B63" s="130" t="s">
        <v>49</v>
      </c>
      <c r="C63" s="128"/>
      <c r="D63" s="128"/>
      <c r="E63" s="128"/>
      <c r="F63" s="128"/>
      <c r="G63" s="128"/>
      <c r="H63" s="128"/>
      <c r="I63" s="131"/>
      <c r="J63" s="233" t="s">
        <v>15</v>
      </c>
      <c r="K63" s="75" t="s">
        <v>50</v>
      </c>
      <c r="L63" s="76"/>
      <c r="M63" s="233" t="s">
        <v>15</v>
      </c>
      <c r="N63" s="75" t="s">
        <v>51</v>
      </c>
      <c r="O63" s="75"/>
      <c r="P63" s="76"/>
      <c r="Q63" s="233" t="s">
        <v>15</v>
      </c>
      <c r="R63" s="75" t="s">
        <v>52</v>
      </c>
      <c r="S63" s="92" t="s">
        <v>54</v>
      </c>
      <c r="T63" s="234"/>
      <c r="U63" s="234"/>
      <c r="V63" s="234"/>
      <c r="W63" s="234"/>
      <c r="X63" s="234"/>
      <c r="Y63" s="93" t="s">
        <v>53</v>
      </c>
    </row>
    <row r="64" spans="21:25" ht="13.5">
      <c r="U64" s="129" t="s">
        <v>66</v>
      </c>
      <c r="V64" s="129"/>
      <c r="W64" s="129"/>
      <c r="X64" s="129"/>
      <c r="Y64" s="129"/>
    </row>
  </sheetData>
  <sheetProtection password="CC17" sheet="1"/>
  <mergeCells count="70">
    <mergeCell ref="B10:G10"/>
    <mergeCell ref="H10:Y10"/>
    <mergeCell ref="H6:Y6"/>
    <mergeCell ref="B5:Y5"/>
    <mergeCell ref="B11:G11"/>
    <mergeCell ref="H11:Y11"/>
    <mergeCell ref="B12:G13"/>
    <mergeCell ref="P14:Q14"/>
    <mergeCell ref="I12:Y12"/>
    <mergeCell ref="H13:Y13"/>
    <mergeCell ref="R14:V14"/>
    <mergeCell ref="B14:G14"/>
    <mergeCell ref="H14:O14"/>
    <mergeCell ref="P1:Y1"/>
    <mergeCell ref="B3:Y3"/>
    <mergeCell ref="B4:G4"/>
    <mergeCell ref="I4:N4"/>
    <mergeCell ref="B6:G6"/>
    <mergeCell ref="B7:G9"/>
    <mergeCell ref="H7:Y9"/>
    <mergeCell ref="P4:Q4"/>
    <mergeCell ref="H22:Y24"/>
    <mergeCell ref="B28:G28"/>
    <mergeCell ref="H25:Y25"/>
    <mergeCell ref="B15:G17"/>
    <mergeCell ref="H17:Y17"/>
    <mergeCell ref="H16:Y16"/>
    <mergeCell ref="B19:Y19"/>
    <mergeCell ref="H28:O28"/>
    <mergeCell ref="B18:Y18"/>
    <mergeCell ref="U31:Y31"/>
    <mergeCell ref="S31:T31"/>
    <mergeCell ref="U33:W34"/>
    <mergeCell ref="H21:Y21"/>
    <mergeCell ref="B26:G27"/>
    <mergeCell ref="P28:Q28"/>
    <mergeCell ref="B25:G25"/>
    <mergeCell ref="B21:G21"/>
    <mergeCell ref="B22:G24"/>
    <mergeCell ref="R28:V28"/>
    <mergeCell ref="B62:Y62"/>
    <mergeCell ref="I26:Y26"/>
    <mergeCell ref="H27:Y27"/>
    <mergeCell ref="L50:M50"/>
    <mergeCell ref="B31:M31"/>
    <mergeCell ref="B32:M32"/>
    <mergeCell ref="B33:M34"/>
    <mergeCell ref="N31:R31"/>
    <mergeCell ref="U32:W32"/>
    <mergeCell ref="B30:Y30"/>
    <mergeCell ref="Q32:R32"/>
    <mergeCell ref="N33:P34"/>
    <mergeCell ref="N32:P32"/>
    <mergeCell ref="I46:K46"/>
    <mergeCell ref="T63:X63"/>
    <mergeCell ref="U64:Y64"/>
    <mergeCell ref="B63:I63"/>
    <mergeCell ref="B53:Y53"/>
    <mergeCell ref="S33:S34"/>
    <mergeCell ref="X33:Y34"/>
    <mergeCell ref="I51:K51"/>
    <mergeCell ref="L51:M51"/>
    <mergeCell ref="O50:T50"/>
    <mergeCell ref="I50:K50"/>
    <mergeCell ref="I47:K47"/>
    <mergeCell ref="Q33:R34"/>
    <mergeCell ref="P48:R48"/>
    <mergeCell ref="T48:Y48"/>
    <mergeCell ref="I45:K45"/>
    <mergeCell ref="T33:T34"/>
  </mergeCells>
  <printOptions/>
  <pageMargins left="0.5905511811023623" right="0.3937007874015748" top="0.5118110236220472" bottom="0.3937007874015748" header="0" footer="0"/>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ナビテック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ナビテック</dc:creator>
  <cp:keywords/>
  <dc:description/>
  <cp:lastModifiedBy>kurosaka</cp:lastModifiedBy>
  <cp:lastPrinted>2023-08-01T04:18:21Z</cp:lastPrinted>
  <dcterms:created xsi:type="dcterms:W3CDTF">2000-07-06T04:49:29Z</dcterms:created>
  <dcterms:modified xsi:type="dcterms:W3CDTF">2024-03-04T05:21:47Z</dcterms:modified>
  <cp:category/>
  <cp:version/>
  <cp:contentType/>
  <cp:contentStatus/>
</cp:coreProperties>
</file>